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Juha\PPLYralli\"/>
    </mc:Choice>
  </mc:AlternateContent>
  <bookViews>
    <workbookView xWindow="0" yWindow="0" windowWidth="23040" windowHeight="9396" tabRatio="500"/>
  </bookViews>
  <sheets>
    <sheet name="rastit" sheetId="3" r:id="rId1"/>
    <sheet name="historia" sheetId="2" r:id="rId2"/>
  </sheets>
  <definedNames>
    <definedName name="_xlnm.Print_Area" localSheetId="0">rastit!$A$1:$W$44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2" l="1"/>
  <c r="W5" i="3"/>
  <c r="W4" i="3"/>
  <c r="W3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J11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T42" i="3" l="1"/>
  <c r="Q42" i="3"/>
  <c r="N42" i="3"/>
  <c r="G42" i="3"/>
  <c r="T41" i="3"/>
  <c r="Q41" i="3"/>
  <c r="N41" i="3"/>
  <c r="G41" i="3"/>
  <c r="T40" i="3"/>
  <c r="Q40" i="3"/>
  <c r="N40" i="3"/>
  <c r="G40" i="3"/>
  <c r="T39" i="3"/>
  <c r="Q39" i="3"/>
  <c r="N39" i="3"/>
  <c r="G39" i="3"/>
  <c r="T38" i="3"/>
  <c r="Q38" i="3"/>
  <c r="N38" i="3"/>
  <c r="G38" i="3"/>
  <c r="T37" i="3"/>
  <c r="Q37" i="3"/>
  <c r="N37" i="3"/>
  <c r="G37" i="3"/>
  <c r="T36" i="3"/>
  <c r="Q36" i="3"/>
  <c r="N36" i="3"/>
  <c r="G36" i="3"/>
  <c r="T35" i="3"/>
  <c r="Q35" i="3"/>
  <c r="N35" i="3"/>
  <c r="G35" i="3"/>
  <c r="T34" i="3"/>
  <c r="Q34" i="3"/>
  <c r="N34" i="3"/>
  <c r="G34" i="3"/>
  <c r="T33" i="3"/>
  <c r="Q33" i="3"/>
  <c r="N33" i="3"/>
  <c r="G33" i="3"/>
  <c r="T32" i="3"/>
  <c r="Q32" i="3"/>
  <c r="N32" i="3"/>
  <c r="G32" i="3"/>
  <c r="T31" i="3"/>
  <c r="Q31" i="3"/>
  <c r="N31" i="3"/>
  <c r="G31" i="3"/>
  <c r="T30" i="3"/>
  <c r="Q30" i="3"/>
  <c r="N30" i="3"/>
  <c r="G30" i="3"/>
  <c r="T29" i="3"/>
  <c r="Q29" i="3"/>
  <c r="N29" i="3"/>
  <c r="G29" i="3"/>
  <c r="T28" i="3"/>
  <c r="Q28" i="3"/>
  <c r="N28" i="3"/>
  <c r="G28" i="3"/>
  <c r="T27" i="3"/>
  <c r="Q27" i="3"/>
  <c r="N27" i="3"/>
  <c r="G27" i="3"/>
  <c r="T26" i="3"/>
  <c r="Q26" i="3"/>
  <c r="N26" i="3"/>
  <c r="G26" i="3"/>
  <c r="T25" i="3"/>
  <c r="Q25" i="3"/>
  <c r="N25" i="3"/>
  <c r="G25" i="3"/>
  <c r="T24" i="3"/>
  <c r="Q24" i="3"/>
  <c r="N24" i="3"/>
  <c r="G24" i="3"/>
  <c r="T23" i="3"/>
  <c r="Q23" i="3"/>
  <c r="N23" i="3"/>
  <c r="G23" i="3"/>
  <c r="T22" i="3"/>
  <c r="Q22" i="3"/>
  <c r="N22" i="3"/>
  <c r="G22" i="3"/>
  <c r="T21" i="3"/>
  <c r="Q21" i="3"/>
  <c r="N21" i="3"/>
  <c r="G21" i="3"/>
  <c r="T20" i="3"/>
  <c r="Q20" i="3"/>
  <c r="N20" i="3"/>
  <c r="G20" i="3"/>
  <c r="T19" i="3"/>
  <c r="Q19" i="3"/>
  <c r="N19" i="3"/>
  <c r="G19" i="3"/>
  <c r="T18" i="3"/>
  <c r="Q18" i="3"/>
  <c r="N18" i="3"/>
  <c r="G18" i="3"/>
  <c r="T17" i="3"/>
  <c r="Q17" i="3"/>
  <c r="N17" i="3"/>
  <c r="G17" i="3"/>
  <c r="T16" i="3"/>
  <c r="Q16" i="3"/>
  <c r="N16" i="3"/>
  <c r="G16" i="3"/>
  <c r="T15" i="3"/>
  <c r="Q15" i="3"/>
  <c r="N15" i="3"/>
  <c r="G15" i="3"/>
  <c r="T14" i="3"/>
  <c r="Q14" i="3"/>
  <c r="N14" i="3"/>
  <c r="G14" i="3"/>
  <c r="T13" i="3"/>
  <c r="Q13" i="3"/>
  <c r="N13" i="3"/>
  <c r="G13" i="3"/>
  <c r="T12" i="3"/>
  <c r="Q12" i="3"/>
  <c r="N12" i="3"/>
  <c r="G12" i="3"/>
  <c r="T11" i="3"/>
  <c r="Q11" i="3"/>
  <c r="N11" i="3"/>
  <c r="G11" i="3"/>
  <c r="T10" i="3"/>
  <c r="Q10" i="3"/>
  <c r="N10" i="3"/>
  <c r="J10" i="3"/>
  <c r="G10" i="3"/>
  <c r="T9" i="3"/>
  <c r="Q9" i="3"/>
  <c r="N9" i="3"/>
  <c r="J9" i="3"/>
  <c r="G9" i="3"/>
  <c r="T8" i="3"/>
  <c r="Q8" i="3"/>
  <c r="N8" i="3"/>
  <c r="J8" i="3"/>
  <c r="G8" i="3"/>
  <c r="T7" i="3"/>
  <c r="Q7" i="3"/>
  <c r="N7" i="3"/>
  <c r="J7" i="3"/>
  <c r="G7" i="3"/>
  <c r="T6" i="3"/>
  <c r="Q6" i="3"/>
  <c r="N6" i="3"/>
  <c r="J6" i="3"/>
  <c r="G6" i="3"/>
  <c r="T5" i="3"/>
  <c r="Q5" i="3"/>
  <c r="N5" i="3"/>
  <c r="J5" i="3"/>
  <c r="G5" i="3"/>
  <c r="T4" i="3"/>
  <c r="Q4" i="3"/>
  <c r="N4" i="3"/>
  <c r="J4" i="3"/>
  <c r="G4" i="3"/>
  <c r="T3" i="3"/>
  <c r="Q3" i="3"/>
  <c r="N3" i="3"/>
  <c r="J3" i="3"/>
  <c r="G3" i="3"/>
  <c r="W2" i="3" l="1"/>
</calcChain>
</file>

<file path=xl/sharedStrings.xml><?xml version="1.0" encoding="utf-8"?>
<sst xmlns="http://schemas.openxmlformats.org/spreadsheetml/2006/main" count="600" uniqueCount="229">
  <si>
    <t>Peruslajit</t>
  </si>
  <si>
    <t xml:space="preserve"> </t>
  </si>
  <si>
    <t>Huutolajit</t>
  </si>
  <si>
    <t>Checksum:</t>
  </si>
  <si>
    <t>kyhmyjoutsen</t>
  </si>
  <si>
    <t>kulorastas</t>
  </si>
  <si>
    <t>pikkujoutsen</t>
  </si>
  <si>
    <t>muuttohaukka</t>
  </si>
  <si>
    <t>pikkuruokki</t>
  </si>
  <si>
    <t>sirittäjä</t>
  </si>
  <si>
    <t>laulujoutsen</t>
  </si>
  <si>
    <t>hippiäinen</t>
  </si>
  <si>
    <t>metsähanhi</t>
  </si>
  <si>
    <t>luhtakana</t>
  </si>
  <si>
    <t>uuttukyyhky</t>
  </si>
  <si>
    <t>tiltaltti</t>
  </si>
  <si>
    <t>haapana</t>
  </si>
  <si>
    <t>hömötiainen</t>
  </si>
  <si>
    <t>lyhytnokkahanhi</t>
  </si>
  <si>
    <t>meriharakka</t>
  </si>
  <si>
    <t>turkinkyyhky</t>
  </si>
  <si>
    <t>pajulintu</t>
  </si>
  <si>
    <t>harmaasorsa</t>
  </si>
  <si>
    <t>sinitiainen</t>
  </si>
  <si>
    <t>tundrahanhi</t>
  </si>
  <si>
    <t>pikkutylli</t>
  </si>
  <si>
    <t>käki</t>
  </si>
  <si>
    <t>harmaasieppo</t>
  </si>
  <si>
    <t>tavi</t>
  </si>
  <si>
    <t>talitiainen</t>
  </si>
  <si>
    <t>merihanhi</t>
  </si>
  <si>
    <t>tylli</t>
  </si>
  <si>
    <t>hiiripöllö</t>
  </si>
  <si>
    <t>kirjosieppo</t>
  </si>
  <si>
    <t>sinisorsa</t>
  </si>
  <si>
    <t>puukiipijä</t>
  </si>
  <si>
    <t>kanadanhanhi</t>
  </si>
  <si>
    <t>töyhtöhyyppä</t>
  </si>
  <si>
    <t>varpuspöllö</t>
  </si>
  <si>
    <t>viiksitimali</t>
  </si>
  <si>
    <t>jouhisorsa</t>
  </si>
  <si>
    <t>närhi</t>
  </si>
  <si>
    <t>valkoposkihanhi</t>
  </si>
  <si>
    <t>isosirri</t>
  </si>
  <si>
    <t>suopöllö</t>
  </si>
  <si>
    <t>pyrstötiainen</t>
  </si>
  <si>
    <t>tukkasotka</t>
  </si>
  <si>
    <t>harakka</t>
  </si>
  <si>
    <t>ristisorsa</t>
  </si>
  <si>
    <t>pulmussirri</t>
  </si>
  <si>
    <t>helmipöllö</t>
  </si>
  <si>
    <t>lapintiainen</t>
  </si>
  <si>
    <t>mustalintu</t>
  </si>
  <si>
    <t>varis</t>
  </si>
  <si>
    <t>heinätavi</t>
  </si>
  <si>
    <t>pikkusirri</t>
  </si>
  <si>
    <t>tervapääsky</t>
  </si>
  <si>
    <t>kuusitiainen</t>
  </si>
  <si>
    <t>pilkkasiipi</t>
  </si>
  <si>
    <t>korppi</t>
  </si>
  <si>
    <t>lapasorsa</t>
  </si>
  <si>
    <t>lapinsirri</t>
  </si>
  <si>
    <t>käenpiika</t>
  </si>
  <si>
    <t>pähkinänakkeli</t>
  </si>
  <si>
    <t>telkkä</t>
  </si>
  <si>
    <t>varpunen</t>
  </si>
  <si>
    <t>punasotka</t>
  </si>
  <si>
    <t>kuovisirri</t>
  </si>
  <si>
    <t>palokärki</t>
  </si>
  <si>
    <t>pikkulepinkäinen</t>
  </si>
  <si>
    <t>uivelo</t>
  </si>
  <si>
    <t>pikkuvarpunen</t>
  </si>
  <si>
    <t>lapasotka</t>
  </si>
  <si>
    <t>merisirri</t>
  </si>
  <si>
    <t>valkoselkätikka</t>
  </si>
  <si>
    <t>isolepinkäinen</t>
  </si>
  <si>
    <t>tukkakoskelo</t>
  </si>
  <si>
    <t>peippo</t>
  </si>
  <si>
    <t>haahka</t>
  </si>
  <si>
    <t>jänkäsirriäinen</t>
  </si>
  <si>
    <t>pikkutikka</t>
  </si>
  <si>
    <t>pähkinähakki</t>
  </si>
  <si>
    <t>isokoskelo</t>
  </si>
  <si>
    <t>järripeippo</t>
  </si>
  <si>
    <t>alli</t>
  </si>
  <si>
    <t>suokukko</t>
  </si>
  <si>
    <t>pohjantikka</t>
  </si>
  <si>
    <t>naakka</t>
  </si>
  <si>
    <t>teeri</t>
  </si>
  <si>
    <t>viherpeippo</t>
  </si>
  <si>
    <t>pyy</t>
  </si>
  <si>
    <t>jänkäkurppa</t>
  </si>
  <si>
    <t>pikkukiuru</t>
  </si>
  <si>
    <t>mustavaris</t>
  </si>
  <si>
    <t>silkkiuikku</t>
  </si>
  <si>
    <t>vihervarpunen</t>
  </si>
  <si>
    <t>metso</t>
  </si>
  <si>
    <t>lehtokurppa</t>
  </si>
  <si>
    <t>kangaskiuru</t>
  </si>
  <si>
    <t>kottarainen</t>
  </si>
  <si>
    <t>merimetso</t>
  </si>
  <si>
    <t>urpiainen</t>
  </si>
  <si>
    <t>viiriäinen</t>
  </si>
  <si>
    <t>mustapyrstökuiri</t>
  </si>
  <si>
    <t>tunturikiuru</t>
  </si>
  <si>
    <t>tikli</t>
  </si>
  <si>
    <t>merikotka</t>
  </si>
  <si>
    <t>punatulkku</t>
  </si>
  <si>
    <t>fasaani</t>
  </si>
  <si>
    <t>punakuiri</t>
  </si>
  <si>
    <t>törmäpääsky</t>
  </si>
  <si>
    <t>hemppo</t>
  </si>
  <si>
    <t>varpushaukka</t>
  </si>
  <si>
    <t>keltasirkku</t>
  </si>
  <si>
    <t>kaakkuri</t>
  </si>
  <si>
    <t>pikkukuovi</t>
  </si>
  <si>
    <t>haarapääsky</t>
  </si>
  <si>
    <t>vuorihemppo</t>
  </si>
  <si>
    <t>nokikana</t>
  </si>
  <si>
    <t>pajusirkku</t>
  </si>
  <si>
    <t>kuikka</t>
  </si>
  <si>
    <t>kuovi</t>
  </si>
  <si>
    <t>räystäspääsky</t>
  </si>
  <si>
    <t>tundraurpiainen</t>
  </si>
  <si>
    <t>kurki</t>
  </si>
  <si>
    <t>pikku-uikku</t>
  </si>
  <si>
    <t>mustaviklo</t>
  </si>
  <si>
    <t>isokirvinen</t>
  </si>
  <si>
    <t>pikkukäpylintu</t>
  </si>
  <si>
    <t>kapustarinta</t>
  </si>
  <si>
    <t>härkälintu</t>
  </si>
  <si>
    <t>punajalkaviklo</t>
  </si>
  <si>
    <t>taigakirvinen</t>
  </si>
  <si>
    <t>kirjosiipikäpylintu</t>
  </si>
  <si>
    <t>tundrakurmitsa</t>
  </si>
  <si>
    <t>mustakurkku-uikku</t>
  </si>
  <si>
    <t>metsäviklo</t>
  </si>
  <si>
    <t>metsäkirvinen</t>
  </si>
  <si>
    <t>isokäpylintu</t>
  </si>
  <si>
    <t>suosirri</t>
  </si>
  <si>
    <t>harmaahaikara</t>
  </si>
  <si>
    <t>liro</t>
  </si>
  <si>
    <t>lapinkirvinen</t>
  </si>
  <si>
    <t>punavarpunen</t>
  </si>
  <si>
    <t>taivaanvuohi</t>
  </si>
  <si>
    <t>mehiläishaukka</t>
  </si>
  <si>
    <t>valkoviklo</t>
  </si>
  <si>
    <t>keltavästäräkki</t>
  </si>
  <si>
    <t>taviokuurna</t>
  </si>
  <si>
    <t>naurulokki</t>
  </si>
  <si>
    <t>haarahaukka</t>
  </si>
  <si>
    <t>rantasipi</t>
  </si>
  <si>
    <t>tilhi</t>
  </si>
  <si>
    <t>lapinsirkku</t>
  </si>
  <si>
    <t>kalalokki</t>
  </si>
  <si>
    <t>ruskosuohaukka</t>
  </si>
  <si>
    <t>karikukko</t>
  </si>
  <si>
    <t>koskikara</t>
  </si>
  <si>
    <t>pulmunen</t>
  </si>
  <si>
    <t>harmaalokki</t>
  </si>
  <si>
    <t>sinisuohaukka</t>
  </si>
  <si>
    <t>vesipääsky</t>
  </si>
  <si>
    <t>peukaloinen</t>
  </si>
  <si>
    <t>pohjansirkku</t>
  </si>
  <si>
    <t>merilokki</t>
  </si>
  <si>
    <t>arosuohaukka</t>
  </si>
  <si>
    <t>merikihu</t>
  </si>
  <si>
    <t>sinirinta</t>
  </si>
  <si>
    <t>pikkusirkku</t>
  </si>
  <si>
    <t>sepelkyyhky</t>
  </si>
  <si>
    <t>niittysuohaukka</t>
  </si>
  <si>
    <t>pikkulokki</t>
  </si>
  <si>
    <t>mustaleppälintu</t>
  </si>
  <si>
    <t>käpytikka</t>
  </si>
  <si>
    <t>kanahaukka</t>
  </si>
  <si>
    <t>selkälokki</t>
  </si>
  <si>
    <t>leppälintu</t>
  </si>
  <si>
    <t>kiuru</t>
  </si>
  <si>
    <t>hiirihaukka</t>
  </si>
  <si>
    <t>isolokki</t>
  </si>
  <si>
    <t>pensastasku</t>
  </si>
  <si>
    <t>niittykirvinen</t>
  </si>
  <si>
    <t>piekana</t>
  </si>
  <si>
    <t>räyskä</t>
  </si>
  <si>
    <t>kivitasku</t>
  </si>
  <si>
    <t>västäräkki</t>
  </si>
  <si>
    <t>kiljukotka</t>
  </si>
  <si>
    <t>riuttatiira</t>
  </si>
  <si>
    <t>sepelrastas</t>
  </si>
  <si>
    <t>rautiainen</t>
  </si>
  <si>
    <t>maakotka</t>
  </si>
  <si>
    <t>kalatiira</t>
  </si>
  <si>
    <t>ruokokerttunen</t>
  </si>
  <si>
    <t>punarinta</t>
  </si>
  <si>
    <t>sääksi</t>
  </si>
  <si>
    <t>lapintiira</t>
  </si>
  <si>
    <t>mustapääkerttu</t>
  </si>
  <si>
    <t>mustarastas</t>
  </si>
  <si>
    <t>tuulihaukka</t>
  </si>
  <si>
    <t>pikkutiira</t>
  </si>
  <si>
    <t>lehtokerttu</t>
  </si>
  <si>
    <t>räkättirastas</t>
  </si>
  <si>
    <t>ampuhaukka</t>
  </si>
  <si>
    <t>mustatiira</t>
  </si>
  <si>
    <t>hernekerttu</t>
  </si>
  <si>
    <t>laulurastas</t>
  </si>
  <si>
    <t>nuolihaukka</t>
  </si>
  <si>
    <t>ruokki</t>
  </si>
  <si>
    <t>pensaskerttu</t>
  </si>
  <si>
    <t>punakylkirastas</t>
  </si>
  <si>
    <t>tunturihaukka</t>
  </si>
  <si>
    <t>riskilä</t>
  </si>
  <si>
    <t>taigauunilintu</t>
  </si>
  <si>
    <t>mustaotsalepinkäinen</t>
  </si>
  <si>
    <t>sepelhanhi</t>
  </si>
  <si>
    <t>punajalkahaukka</t>
  </si>
  <si>
    <t>SP/VEL:</t>
  </si>
  <si>
    <t>Uudet lajit:</t>
  </si>
  <si>
    <t>heinäkurppa</t>
  </si>
  <si>
    <t>luotokirvinen</t>
  </si>
  <si>
    <t>nunnatasku</t>
  </si>
  <si>
    <t>Rallihistoriassa tavattu 215 lajia vuosina 2002 - 2024</t>
  </si>
  <si>
    <t xml:space="preserve"> v 2024-12-29 9:11</t>
  </si>
  <si>
    <t>Havaintohistoria 2002</t>
  </si>
  <si>
    <t xml:space="preserve"> - 2024 eli maksimi on 23</t>
  </si>
  <si>
    <t>Systemaattinen</t>
  </si>
  <si>
    <t>järjestysnumero</t>
  </si>
  <si>
    <t>Peruslaji 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</si>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</sst>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B]d/mmm"/>
  </numFmts>
  <fonts count="17" x14ac:knownFonts="1">
    <font>
      <sz val="8"/>
      <name val="Arial"/>
      <charset val="1"/>
    </font>
    <font>
      <b/>
      <sz val="8"/>
      <name val="Arial"/>
      <family val="2"/>
      <charset val="1"/>
    </font>
    <font>
      <sz val="10"/>
      <name val="Arial"/>
      <family val="2"/>
      <charset val="1"/>
    </font>
    <font>
      <sz val="7"/>
      <name val="Arial"/>
      <family val="2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b/>
      <sz val="16"/>
      <name val="Arial"/>
      <family val="2"/>
      <charset val="1"/>
    </font>
    <font>
      <b/>
      <sz val="14"/>
      <name val="Arial"/>
      <family val="2"/>
      <charset val="1"/>
    </font>
    <font>
      <sz val="8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6600"/>
      <name val="Arial"/>
      <family val="2"/>
      <charset val="1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6100"/>
      <name val="Calibri"/>
      <family val="2"/>
      <scheme val="minor"/>
    </font>
    <font>
      <b/>
      <i/>
      <sz val="10"/>
      <color rgb="FFFF0000"/>
      <name val="Arial"/>
      <family val="2"/>
      <charset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3E3E3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99CCFF"/>
        <bgColor rgb="FFCCCCFF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0" borderId="0" applyBorder="0" applyProtection="0">
      <alignment horizontal="left"/>
    </xf>
    <xf numFmtId="0" fontId="2" fillId="0" borderId="0"/>
    <xf numFmtId="0" fontId="2" fillId="0" borderId="0"/>
    <xf numFmtId="0" fontId="3" fillId="0" borderId="0" applyBorder="0" applyProtection="0">
      <alignment horizontal="center"/>
    </xf>
    <xf numFmtId="0" fontId="4" fillId="0" borderId="0" applyBorder="0" applyProtection="0">
      <alignment horizontal="left"/>
    </xf>
    <xf numFmtId="0" fontId="5" fillId="2" borderId="1" applyProtection="0"/>
    <xf numFmtId="0" fontId="5" fillId="0" borderId="0" applyBorder="0" applyProtection="0">
      <alignment horizontal="left"/>
    </xf>
    <xf numFmtId="0" fontId="14" fillId="4" borderId="0" applyNumberFormat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5" xfId="6" applyFont="1" applyFill="1" applyBorder="1" applyProtection="1"/>
    <xf numFmtId="0" fontId="2" fillId="0" borderId="1" xfId="6" applyFont="1" applyFill="1" applyProtection="1"/>
    <xf numFmtId="0" fontId="2" fillId="0" borderId="0" xfId="6" applyFont="1" applyFill="1" applyBorder="1" applyProtection="1"/>
    <xf numFmtId="0" fontId="10" fillId="0" borderId="0" xfId="2" applyFont="1"/>
    <xf numFmtId="1" fontId="0" fillId="0" borderId="0" xfId="0" applyNumberFormat="1"/>
    <xf numFmtId="0" fontId="2" fillId="0" borderId="9" xfId="6" applyFont="1" applyFill="1" applyBorder="1" applyProtection="1"/>
    <xf numFmtId="0" fontId="2" fillId="0" borderId="4" xfId="6" applyFont="1" applyFill="1" applyBorder="1" applyProtection="1"/>
    <xf numFmtId="0" fontId="2" fillId="0" borderId="6" xfId="6" applyFont="1" applyFill="1" applyBorder="1" applyProtection="1"/>
    <xf numFmtId="0" fontId="2" fillId="0" borderId="1" xfId="0" applyFont="1" applyBorder="1" applyAlignment="1">
      <alignment horizontal="left"/>
    </xf>
    <xf numFmtId="0" fontId="5" fillId="0" borderId="4" xfId="0" applyFont="1" applyBorder="1"/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0" fillId="0" borderId="0" xfId="2" applyNumberFormat="1" applyFont="1"/>
    <xf numFmtId="0" fontId="2" fillId="0" borderId="12" xfId="6" applyFont="1" applyFill="1" applyBorder="1" applyProtection="1"/>
    <xf numFmtId="0" fontId="2" fillId="0" borderId="13" xfId="6" applyFont="1" applyFill="1" applyBorder="1" applyProtection="1"/>
    <xf numFmtId="0" fontId="2" fillId="0" borderId="1" xfId="0" applyFont="1" applyBorder="1" applyAlignment="1">
      <alignment horizontal="right"/>
    </xf>
    <xf numFmtId="0" fontId="2" fillId="0" borderId="1" xfId="6" applyFont="1" applyFill="1" applyAlignment="1" applyProtection="1">
      <alignment horizontal="left"/>
    </xf>
    <xf numFmtId="0" fontId="5" fillId="3" borderId="3" xfId="0" applyFont="1" applyFill="1" applyBorder="1"/>
    <xf numFmtId="0" fontId="5" fillId="3" borderId="0" xfId="0" applyFont="1" applyFill="1"/>
    <xf numFmtId="0" fontId="2" fillId="0" borderId="7" xfId="6" applyFont="1" applyFill="1" applyBorder="1" applyProtection="1"/>
    <xf numFmtId="0" fontId="5" fillId="3" borderId="15" xfId="0" applyFont="1" applyFill="1" applyBorder="1"/>
    <xf numFmtId="0" fontId="5" fillId="0" borderId="16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8" xfId="0" applyFont="1" applyBorder="1"/>
    <xf numFmtId="0" fontId="2" fillId="0" borderId="11" xfId="0" applyFont="1" applyBorder="1"/>
    <xf numFmtId="0" fontId="5" fillId="0" borderId="1" xfId="6" applyFill="1" applyProtection="1"/>
    <xf numFmtId="0" fontId="5" fillId="0" borderId="18" xfId="6" applyFill="1" applyBorder="1" applyProtection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9" xfId="6" applyFill="1" applyBorder="1" applyProtection="1"/>
    <xf numFmtId="0" fontId="5" fillId="0" borderId="10" xfId="6" applyFill="1" applyBorder="1" applyProtection="1"/>
    <xf numFmtId="0" fontId="2" fillId="0" borderId="20" xfId="6" applyFont="1" applyFill="1" applyBorder="1" applyProtection="1"/>
    <xf numFmtId="0" fontId="2" fillId="0" borderId="21" xfId="6" applyFont="1" applyFill="1" applyBorder="1" applyProtection="1"/>
    <xf numFmtId="0" fontId="5" fillId="0" borderId="22" xfId="0" applyFont="1" applyBorder="1"/>
    <xf numFmtId="0" fontId="2" fillId="0" borderId="23" xfId="6" applyFont="1" applyFill="1" applyBorder="1" applyProtection="1"/>
    <xf numFmtId="0" fontId="5" fillId="0" borderId="23" xfId="0" applyFont="1" applyBorder="1"/>
    <xf numFmtId="0" fontId="5" fillId="0" borderId="1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1" xfId="0" applyFont="1" applyBorder="1"/>
    <xf numFmtId="0" fontId="5" fillId="0" borderId="16" xfId="0" applyFont="1" applyBorder="1"/>
    <xf numFmtId="0" fontId="5" fillId="0" borderId="15" xfId="0" applyFont="1" applyBorder="1"/>
    <xf numFmtId="0" fontId="2" fillId="0" borderId="24" xfId="6" applyFont="1" applyFill="1" applyBorder="1" applyProtection="1"/>
    <xf numFmtId="0" fontId="2" fillId="0" borderId="24" xfId="0" applyFont="1" applyBorder="1" applyAlignment="1">
      <alignment horizontal="left"/>
    </xf>
    <xf numFmtId="0" fontId="5" fillId="0" borderId="25" xfId="6" applyFill="1" applyBorder="1" applyProtection="1"/>
    <xf numFmtId="0" fontId="2" fillId="0" borderId="26" xfId="6" applyFont="1" applyFill="1" applyBorder="1" applyProtection="1"/>
    <xf numFmtId="0" fontId="2" fillId="0" borderId="27" xfId="0" applyFont="1" applyBorder="1"/>
    <xf numFmtId="0" fontId="5" fillId="0" borderId="28" xfId="0" applyFont="1" applyBorder="1"/>
    <xf numFmtId="0" fontId="2" fillId="0" borderId="16" xfId="6" applyFont="1" applyFill="1" applyBorder="1" applyProtection="1"/>
    <xf numFmtId="0" fontId="5" fillId="0" borderId="25" xfId="0" applyFont="1" applyBorder="1" applyAlignment="1">
      <alignment horizontal="right"/>
    </xf>
    <xf numFmtId="0" fontId="2" fillId="0" borderId="29" xfId="6" applyFont="1" applyFill="1" applyBorder="1" applyProtection="1"/>
    <xf numFmtId="0" fontId="9" fillId="0" borderId="24" xfId="0" applyFont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12" fillId="0" borderId="16" xfId="0" applyFont="1" applyBorder="1"/>
    <xf numFmtId="0" fontId="13" fillId="0" borderId="15" xfId="0" applyFont="1" applyBorder="1" applyAlignment="1">
      <alignment horizontal="left"/>
    </xf>
    <xf numFmtId="0" fontId="5" fillId="0" borderId="15" xfId="0" applyFont="1" applyBorder="1" applyAlignment="1">
      <alignment horizontal="right"/>
    </xf>
    <xf numFmtId="49" fontId="0" fillId="0" borderId="0" xfId="2" applyNumberFormat="1" applyFont="1"/>
    <xf numFmtId="0" fontId="0" fillId="5" borderId="0" xfId="0" applyFill="1"/>
    <xf numFmtId="0" fontId="2" fillId="5" borderId="0" xfId="0" applyFont="1" applyFill="1"/>
    <xf numFmtId="0" fontId="11" fillId="5" borderId="0" xfId="0" applyFont="1" applyFill="1"/>
    <xf numFmtId="0" fontId="15" fillId="5" borderId="0" xfId="0" applyFont="1" applyFill="1"/>
    <xf numFmtId="1" fontId="10" fillId="5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6" fillId="0" borderId="0" xfId="0" applyFont="1"/>
    <xf numFmtId="0" fontId="0" fillId="0" borderId="0" xfId="0" applyAlignment="1">
      <alignment horizontal="center"/>
    </xf>
    <xf numFmtId="0" fontId="14" fillId="4" borderId="0" xfId="8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9">
    <cellStyle name="Bonus" xfId="1"/>
    <cellStyle name="Hyvä" xfId="8" builtinId="26"/>
    <cellStyle name="Normaali" xfId="0" builtinId="0"/>
    <cellStyle name="Normal 2" xfId="2"/>
    <cellStyle name="Normal 3" xfId="3"/>
    <cellStyle name="Perus" xfId="4"/>
    <cellStyle name="Perus II" xfId="5"/>
    <cellStyle name="Peruslajit" xfId="6"/>
    <cellStyle name="sp.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78615</xdr:colOff>
      <xdr:row>29</xdr:row>
      <xdr:rowOff>124230</xdr:rowOff>
    </xdr:from>
    <xdr:to>
      <xdr:col>22</xdr:col>
      <xdr:colOff>198885</xdr:colOff>
      <xdr:row>41</xdr:row>
      <xdr:rowOff>161925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FE40DB50-5048-45BC-BC49-42EB8D391606}"/>
            </a:ext>
          </a:extLst>
        </xdr:cNvPr>
        <xdr:cNvSpPr/>
      </xdr:nvSpPr>
      <xdr:spPr>
        <a:xfrm>
          <a:off x="9613140" y="4877205"/>
          <a:ext cx="1387095" cy="1980795"/>
        </a:xfrm>
        <a:prstGeom prst="rect">
          <a:avLst/>
        </a:prstGeom>
        <a:solidFill>
          <a:schemeClr val="bg1">
            <a:lumMod val="95000"/>
          </a:schemeClr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0" bIns="0">
          <a:noAutofit/>
        </a:bodyPr>
        <a:lstStyle/>
        <a:p>
          <a:pPr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Tulos</a:t>
          </a:r>
          <a:endParaRPr lang="fi-FI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1200" b="0" strike="noStrike" spc="-1">
              <a:solidFill>
                <a:srgbClr val="000000"/>
              </a:solidFill>
              <a:latin typeface="Arial"/>
            </a:rPr>
            <a:t>Perus:                 /73</a:t>
          </a: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1200" b="0" strike="noStrike" spc="-1">
              <a:solidFill>
                <a:srgbClr val="000000"/>
              </a:solidFill>
              <a:latin typeface="Arial"/>
            </a:rPr>
            <a:t>SP/VEL:</a:t>
          </a: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1200" b="0" strike="noStrike" spc="-1">
              <a:solidFill>
                <a:srgbClr val="000000"/>
              </a:solidFill>
              <a:latin typeface="Arial"/>
            </a:rPr>
            <a:t>Huuto:</a:t>
          </a: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1200" b="0" strike="noStrike" spc="-1">
              <a:solidFill>
                <a:srgbClr val="000000"/>
              </a:solidFill>
              <a:latin typeface="Arial"/>
            </a:rPr>
            <a:t>Yhteensä:</a:t>
          </a: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1200" b="0" strike="noStrike" spc="-1">
              <a:solidFill>
                <a:srgbClr val="000000"/>
              </a:solidFill>
              <a:latin typeface="Arial"/>
            </a:rPr>
            <a:t>Sijoitus:</a:t>
          </a:r>
          <a:endParaRPr lang="fi-FI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152640</xdr:colOff>
      <xdr:row>0</xdr:row>
      <xdr:rowOff>0</xdr:rowOff>
    </xdr:from>
    <xdr:to>
      <xdr:col>1</xdr:col>
      <xdr:colOff>227520</xdr:colOff>
      <xdr:row>0</xdr:row>
      <xdr:rowOff>179640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28B4EEF6-643E-4F9E-9EEE-E97938305288}"/>
            </a:ext>
          </a:extLst>
        </xdr:cNvPr>
        <xdr:cNvSpPr/>
      </xdr:nvSpPr>
      <xdr:spPr>
        <a:xfrm>
          <a:off x="686040" y="0"/>
          <a:ext cx="74880" cy="179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116280</xdr:colOff>
      <xdr:row>7</xdr:row>
      <xdr:rowOff>9720</xdr:rowOff>
    </xdr:from>
    <xdr:to>
      <xdr:col>3</xdr:col>
      <xdr:colOff>638640</xdr:colOff>
      <xdr:row>29</xdr:row>
      <xdr:rowOff>120600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F2B0B159-9489-4FDA-8AA0-B1B3A502BF34}"/>
            </a:ext>
          </a:extLst>
        </xdr:cNvPr>
        <xdr:cNvSpPr/>
      </xdr:nvSpPr>
      <xdr:spPr>
        <a:xfrm>
          <a:off x="116280" y="1200345"/>
          <a:ext cx="2122560" cy="367323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36720" bIns="0">
          <a:noAutofit/>
        </a:bodyPr>
        <a:lstStyle/>
        <a:p>
          <a:pPr algn="ctr"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Joukkue</a:t>
          </a:r>
          <a:endParaRPr lang="fi-FI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125640</xdr:colOff>
      <xdr:row>8</xdr:row>
      <xdr:rowOff>95760</xdr:rowOff>
    </xdr:from>
    <xdr:to>
      <xdr:col>3</xdr:col>
      <xdr:colOff>617400</xdr:colOff>
      <xdr:row>24</xdr:row>
      <xdr:rowOff>75240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E2E6AE8A-C12F-424C-8C07-A2F3E5F78E0B}"/>
            </a:ext>
          </a:extLst>
        </xdr:cNvPr>
        <xdr:cNvSpPr/>
      </xdr:nvSpPr>
      <xdr:spPr>
        <a:xfrm>
          <a:off x="125640" y="1448310"/>
          <a:ext cx="2091960" cy="25702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Numero (annetaan purussa): 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Nimi: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Kapteeni: 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sähköposti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puhelin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Jäsenet: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116280</xdr:colOff>
      <xdr:row>24</xdr:row>
      <xdr:rowOff>122400</xdr:rowOff>
    </xdr:from>
    <xdr:to>
      <xdr:col>3</xdr:col>
      <xdr:colOff>638640</xdr:colOff>
      <xdr:row>40</xdr:row>
      <xdr:rowOff>95250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xmlns="" id="{C375F4A2-946B-44A5-85DB-14865CA759FC}"/>
            </a:ext>
          </a:extLst>
        </xdr:cNvPr>
        <xdr:cNvSpPr/>
      </xdr:nvSpPr>
      <xdr:spPr>
        <a:xfrm>
          <a:off x="116280" y="4065750"/>
          <a:ext cx="2122560" cy="25636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36720" bIns="0">
          <a:noAutofit/>
        </a:bodyPr>
        <a:lstStyle/>
        <a:p>
          <a:pPr algn="ctr"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Reitti ja ajoitus</a:t>
          </a:r>
          <a:endParaRPr lang="fi-FI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137160</xdr:colOff>
      <xdr:row>26</xdr:row>
      <xdr:rowOff>47880</xdr:rowOff>
    </xdr:from>
    <xdr:to>
      <xdr:col>3</xdr:col>
      <xdr:colOff>638640</xdr:colOff>
      <xdr:row>40</xdr:row>
      <xdr:rowOff>95250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xmlns="" id="{D7ED8342-D388-4D6E-A6AE-C5A85189A486}"/>
            </a:ext>
          </a:extLst>
        </xdr:cNvPr>
        <xdr:cNvSpPr/>
      </xdr:nvSpPr>
      <xdr:spPr>
        <a:xfrm>
          <a:off x="137160" y="4315080"/>
          <a:ext cx="2101680" cy="23143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Aloituspaikka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Aloituslaji ja kellonaika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Viimeisen lajin paikka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Viimeinen laji ja kellonaika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______________________________</a:t>
          </a: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i-FI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i-FI" sz="900" b="0" strike="noStrike" spc="-1">
              <a:solidFill>
                <a:srgbClr val="000000"/>
              </a:solidFill>
              <a:latin typeface="Arial"/>
            </a:rPr>
            <a:t>Kilometrit: __________</a:t>
          </a:r>
          <a:endParaRPr lang="fi-FI" sz="9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30960</xdr:colOff>
      <xdr:row>0</xdr:row>
      <xdr:rowOff>182880</xdr:rowOff>
    </xdr:from>
    <xdr:to>
      <xdr:col>3</xdr:col>
      <xdr:colOff>610200</xdr:colOff>
      <xdr:row>6</xdr:row>
      <xdr:rowOff>8280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9ED9B310-FD40-409A-800F-20C24578AE29}"/>
            </a:ext>
          </a:extLst>
        </xdr:cNvPr>
        <xdr:cNvSpPr/>
      </xdr:nvSpPr>
      <xdr:spPr>
        <a:xfrm>
          <a:off x="1097760" y="182880"/>
          <a:ext cx="1112640" cy="8541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>
          <a:noAutofit/>
        </a:bodyPr>
        <a:lstStyle/>
        <a:p>
          <a:pPr algn="ctr"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Hailuodon</a:t>
          </a:r>
          <a:endParaRPr lang="fi-FI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syysralli</a:t>
          </a:r>
          <a:endParaRPr lang="fi-FI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i-FI" sz="1400" b="1" strike="noStrike" spc="-1">
              <a:solidFill>
                <a:srgbClr val="000000"/>
              </a:solidFill>
              <a:latin typeface="Arial"/>
            </a:rPr>
            <a:t>2025</a:t>
          </a:r>
          <a:endParaRPr lang="fi-FI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19080</xdr:colOff>
      <xdr:row>0</xdr:row>
      <xdr:rowOff>19080</xdr:rowOff>
    </xdr:from>
    <xdr:to>
      <xdr:col>2</xdr:col>
      <xdr:colOff>103320</xdr:colOff>
      <xdr:row>6</xdr:row>
      <xdr:rowOff>100995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xmlns="" id="{51B929DF-967A-4798-81BF-EBC5FD68DA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19080"/>
          <a:ext cx="1151040" cy="11106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20</xdr:col>
      <xdr:colOff>76455</xdr:colOff>
      <xdr:row>34</xdr:row>
      <xdr:rowOff>133230</xdr:rowOff>
    </xdr:from>
    <xdr:to>
      <xdr:col>22</xdr:col>
      <xdr:colOff>199965</xdr:colOff>
      <xdr:row>34</xdr:row>
      <xdr:rowOff>133230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xmlns="" id="{BBAA8E16-B950-4BA6-8CC1-B67435FC583B}"/>
            </a:ext>
          </a:extLst>
        </xdr:cNvPr>
        <xdr:cNvSpPr/>
      </xdr:nvSpPr>
      <xdr:spPr>
        <a:xfrm>
          <a:off x="9610980" y="5695830"/>
          <a:ext cx="1390335" cy="0"/>
        </a:xfrm>
        <a:prstGeom prst="line">
          <a:avLst/>
        </a:prstGeom>
        <a:ln w="9360">
          <a:solidFill>
            <a:srgbClr val="4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tabSelected="1" zoomScaleNormal="100" workbookViewId="0">
      <selection activeCell="Y33" sqref="Y33"/>
    </sheetView>
  </sheetViews>
  <sheetFormatPr defaultColWidth="9.28515625" defaultRowHeight="10.199999999999999" x14ac:dyDescent="0.2"/>
  <cols>
    <col min="1" max="3" width="9.28515625" style="1"/>
    <col min="4" max="4" width="12.28515625" style="1" customWidth="1"/>
    <col min="5" max="5" width="3.85546875" style="1" customWidth="1"/>
    <col min="6" max="6" width="16.7109375" style="1" customWidth="1"/>
    <col min="7" max="8" width="3.85546875" style="1" customWidth="1"/>
    <col min="9" max="9" width="18" style="1" customWidth="1"/>
    <col min="10" max="10" width="3.85546875" style="1" customWidth="1"/>
    <col min="11" max="11" width="1.28515625" style="1" customWidth="1"/>
    <col min="12" max="12" width="3.85546875" style="1" customWidth="1"/>
    <col min="13" max="13" width="19" style="1" customWidth="1"/>
    <col min="14" max="14" width="3.85546875" style="2" customWidth="1"/>
    <col min="15" max="15" width="3.85546875" style="1" customWidth="1"/>
    <col min="16" max="16" width="17" style="1" customWidth="1"/>
    <col min="17" max="17" width="3.85546875" style="1" customWidth="1"/>
    <col min="18" max="18" width="2.85546875" style="1" customWidth="1"/>
    <col min="19" max="19" width="17.140625" style="1" customWidth="1"/>
    <col min="20" max="20" width="3.85546875" style="2" customWidth="1"/>
    <col min="21" max="21" width="3.85546875" style="1" customWidth="1"/>
    <col min="22" max="22" width="18.28515625" style="1" customWidth="1"/>
    <col min="23" max="23" width="3.85546875" style="2" customWidth="1"/>
    <col min="24" max="24" width="1.28515625" style="1" customWidth="1"/>
    <col min="25" max="1024" width="9.28515625" style="1"/>
  </cols>
  <sheetData>
    <row r="1" spans="1:24" ht="17.399999999999999" x14ac:dyDescent="0.3">
      <c r="A1" s="71"/>
      <c r="B1" s="71"/>
      <c r="C1" s="71"/>
      <c r="D1" s="71"/>
      <c r="E1" s="72" t="s">
        <v>0</v>
      </c>
      <c r="F1" s="72"/>
      <c r="G1" s="72"/>
      <c r="H1" s="72"/>
      <c r="I1" s="72"/>
      <c r="J1" s="72"/>
      <c r="K1" s="20" t="s">
        <v>1</v>
      </c>
      <c r="L1" s="72" t="s">
        <v>2</v>
      </c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20" t="s">
        <v>1</v>
      </c>
    </row>
    <row r="2" spans="1:24" ht="10.8" thickBot="1" x14ac:dyDescent="0.25">
      <c r="A2" s="71"/>
      <c r="B2" s="71"/>
      <c r="C2" s="71"/>
      <c r="D2" s="71"/>
      <c r="E2" s="73"/>
      <c r="F2" s="73"/>
      <c r="G2" s="73"/>
      <c r="H2" s="73"/>
      <c r="I2" s="73"/>
      <c r="J2" s="73"/>
      <c r="K2" s="23" t="s">
        <v>1</v>
      </c>
      <c r="L2" s="24" t="s">
        <v>221</v>
      </c>
      <c r="M2" s="25"/>
      <c r="N2" s="25"/>
      <c r="O2" s="25"/>
      <c r="P2" s="25"/>
      <c r="Q2" s="25"/>
      <c r="R2" s="25"/>
      <c r="S2" s="25"/>
      <c r="T2" s="25"/>
      <c r="U2" s="25"/>
      <c r="V2" s="26" t="s">
        <v>3</v>
      </c>
      <c r="W2" s="27">
        <f>COUNTA(G3:G44,J3:J44,N3:N44,Q3:Q44,T3:T44,W3:W44)</f>
        <v>215</v>
      </c>
      <c r="X2" s="21" t="s">
        <v>1</v>
      </c>
    </row>
    <row r="3" spans="1:24" ht="13.2" x14ac:dyDescent="0.25">
      <c r="A3" s="12"/>
      <c r="E3" s="8"/>
      <c r="F3" s="22" t="s">
        <v>4</v>
      </c>
      <c r="G3" s="34">
        <f>VLOOKUP(F3,historia!A:B,2,0)</f>
        <v>23</v>
      </c>
      <c r="H3" s="36"/>
      <c r="I3" s="13" t="s">
        <v>110</v>
      </c>
      <c r="J3" s="31">
        <f>VLOOKUP(I3,historia!A:B,2,0)</f>
        <v>10</v>
      </c>
      <c r="K3" s="21" t="s">
        <v>1</v>
      </c>
      <c r="L3" s="17"/>
      <c r="M3" s="13" t="s">
        <v>6</v>
      </c>
      <c r="N3" s="41">
        <f>VLOOKUP(M3,historia!A:B,2,0)</f>
        <v>3</v>
      </c>
      <c r="O3" s="36"/>
      <c r="P3" s="11" t="s">
        <v>7</v>
      </c>
      <c r="Q3" s="41">
        <f>VLOOKUP(P3,historia!A:B,2,0)</f>
        <v>16</v>
      </c>
      <c r="R3" s="36"/>
      <c r="S3" s="67" t="s">
        <v>32</v>
      </c>
      <c r="T3" s="34">
        <f>VLOOKUP(S3,historia!A:B,2,0)</f>
        <v>5</v>
      </c>
      <c r="U3" s="36"/>
      <c r="V3" s="11" t="s">
        <v>213</v>
      </c>
      <c r="W3" s="32">
        <f>VLOOKUP(V3,historia!A:B,2,0)</f>
        <v>1</v>
      </c>
      <c r="X3" s="21" t="s">
        <v>1</v>
      </c>
    </row>
    <row r="4" spans="1:24" ht="13.2" x14ac:dyDescent="0.25">
      <c r="A4" s="12"/>
      <c r="E4" s="3"/>
      <c r="F4" s="4" t="s">
        <v>10</v>
      </c>
      <c r="G4" s="35">
        <f>VLOOKUP(F4,historia!A:B,2,0)</f>
        <v>21</v>
      </c>
      <c r="H4" s="37"/>
      <c r="I4" s="11" t="s">
        <v>116</v>
      </c>
      <c r="J4" s="30">
        <f>VLOOKUP(I4,historia!A:B,2,0)</f>
        <v>18</v>
      </c>
      <c r="K4" s="21" t="s">
        <v>1</v>
      </c>
      <c r="L4" s="10"/>
      <c r="M4" s="11" t="s">
        <v>12</v>
      </c>
      <c r="N4" s="42">
        <f>VLOOKUP(M4,historia!A:B,2,0)</f>
        <v>16</v>
      </c>
      <c r="O4" s="37"/>
      <c r="P4" s="11" t="s">
        <v>13</v>
      </c>
      <c r="Q4" s="42">
        <f>VLOOKUP(P4,historia!A:B,2,0)</f>
        <v>2</v>
      </c>
      <c r="R4" s="37"/>
      <c r="S4" s="13" t="s">
        <v>38</v>
      </c>
      <c r="T4" s="35">
        <f>VLOOKUP(S4,historia!A:B,2,0)</f>
        <v>1</v>
      </c>
      <c r="U4" s="37"/>
      <c r="V4" s="11" t="s">
        <v>75</v>
      </c>
      <c r="W4" s="32">
        <f>VLOOKUP(V4,historia!A:B,2,0)</f>
        <v>20</v>
      </c>
      <c r="X4" s="21" t="s">
        <v>1</v>
      </c>
    </row>
    <row r="5" spans="1:24" ht="13.2" x14ac:dyDescent="0.25">
      <c r="A5" s="12"/>
      <c r="E5" s="3"/>
      <c r="F5" s="11" t="s">
        <v>30</v>
      </c>
      <c r="G5" s="35">
        <f>VLOOKUP(F5,historia!A:B,2,0)</f>
        <v>15</v>
      </c>
      <c r="H5" s="37"/>
      <c r="I5" s="11" t="s">
        <v>122</v>
      </c>
      <c r="J5" s="30">
        <f>VLOOKUP(I5,historia!A:B,2,0)</f>
        <v>7</v>
      </c>
      <c r="K5" s="21" t="s">
        <v>1</v>
      </c>
      <c r="L5" s="10"/>
      <c r="M5" s="11" t="s">
        <v>18</v>
      </c>
      <c r="N5" s="42">
        <f>VLOOKUP(M5,historia!A:B,2,0)</f>
        <v>5</v>
      </c>
      <c r="O5" s="37"/>
      <c r="P5" s="13" t="s">
        <v>19</v>
      </c>
      <c r="Q5" s="42">
        <f>VLOOKUP(P5,historia!A:B,2,0)</f>
        <v>5</v>
      </c>
      <c r="R5" s="43"/>
      <c r="S5" s="11" t="s">
        <v>44</v>
      </c>
      <c r="T5" s="35">
        <f>VLOOKUP(S5,historia!A:B,2,0)</f>
        <v>5</v>
      </c>
      <c r="U5" s="37"/>
      <c r="V5" s="11" t="s">
        <v>41</v>
      </c>
      <c r="W5" s="32">
        <f>VLOOKUP(V5,historia!A:B,2,0)</f>
        <v>22</v>
      </c>
      <c r="X5" s="21" t="s">
        <v>1</v>
      </c>
    </row>
    <row r="6" spans="1:24" ht="13.2" x14ac:dyDescent="0.25">
      <c r="A6" s="12"/>
      <c r="E6" s="3"/>
      <c r="F6" s="4" t="s">
        <v>48</v>
      </c>
      <c r="G6" s="35">
        <f>VLOOKUP(F6,historia!A:B,2,0)</f>
        <v>12</v>
      </c>
      <c r="H6" s="37"/>
      <c r="I6" s="11" t="s">
        <v>137</v>
      </c>
      <c r="J6" s="30">
        <f>VLOOKUP(I6,historia!A:B,2,0)</f>
        <v>13</v>
      </c>
      <c r="K6" s="21" t="s">
        <v>1</v>
      </c>
      <c r="L6" s="10"/>
      <c r="M6" s="11" t="s">
        <v>24</v>
      </c>
      <c r="N6" s="42">
        <f>VLOOKUP(M6,historia!A:B,2,0)</f>
        <v>3</v>
      </c>
      <c r="O6" s="37"/>
      <c r="P6" s="4" t="s">
        <v>134</v>
      </c>
      <c r="Q6" s="42">
        <f>VLOOKUP(P6,historia!A:B,2,0)</f>
        <v>22</v>
      </c>
      <c r="R6" s="37"/>
      <c r="S6" s="22" t="s">
        <v>50</v>
      </c>
      <c r="T6" s="35">
        <f>VLOOKUP(S6,historia!A:B,2,0)</f>
        <v>1</v>
      </c>
      <c r="U6" s="37"/>
      <c r="V6" s="13" t="s">
        <v>81</v>
      </c>
      <c r="W6" s="32">
        <f>VLOOKUP(V6,historia!A:B,2,0)</f>
        <v>4</v>
      </c>
      <c r="X6" s="21" t="s">
        <v>1</v>
      </c>
    </row>
    <row r="7" spans="1:24" ht="12.75" customHeight="1" x14ac:dyDescent="0.25">
      <c r="A7" s="12"/>
      <c r="E7" s="3"/>
      <c r="F7" s="4" t="s">
        <v>16</v>
      </c>
      <c r="G7" s="35">
        <f>VLOOKUP(F7,historia!A:B,2,0)</f>
        <v>23</v>
      </c>
      <c r="H7" s="37"/>
      <c r="I7" s="11" t="s">
        <v>181</v>
      </c>
      <c r="J7" s="30">
        <f>VLOOKUP(I7,historia!A:B,2,0)</f>
        <v>23</v>
      </c>
      <c r="K7" s="21" t="s">
        <v>1</v>
      </c>
      <c r="L7" s="10"/>
      <c r="M7" s="4" t="s">
        <v>36</v>
      </c>
      <c r="N7" s="42">
        <f>VLOOKUP(M7,historia!A:B,2,0)</f>
        <v>3</v>
      </c>
      <c r="O7" s="37"/>
      <c r="P7" s="11" t="s">
        <v>25</v>
      </c>
      <c r="Q7" s="42">
        <f>VLOOKUP(P7,historia!A:B,2,0)</f>
        <v>4</v>
      </c>
      <c r="R7" s="37"/>
      <c r="S7" s="11" t="s">
        <v>62</v>
      </c>
      <c r="T7" s="35">
        <f>VLOOKUP(S7,historia!A:B,2,0)</f>
        <v>1</v>
      </c>
      <c r="U7" s="37"/>
      <c r="V7" s="4" t="s">
        <v>87</v>
      </c>
      <c r="W7" s="33">
        <f>VLOOKUP(V7,historia!A:B,2,0)</f>
        <v>17</v>
      </c>
      <c r="X7" s="21" t="s">
        <v>1</v>
      </c>
    </row>
    <row r="8" spans="1:24" ht="12.75" customHeight="1" x14ac:dyDescent="0.25">
      <c r="A8" s="12"/>
      <c r="E8" s="3"/>
      <c r="F8" s="4" t="s">
        <v>22</v>
      </c>
      <c r="G8" s="35">
        <f>VLOOKUP(F8,historia!A:B,2,0)</f>
        <v>21</v>
      </c>
      <c r="H8" s="38"/>
      <c r="I8" s="11" t="s">
        <v>147</v>
      </c>
      <c r="J8" s="30">
        <f>VLOOKUP(I8,historia!A:B,2,0)</f>
        <v>10</v>
      </c>
      <c r="K8" s="21" t="s">
        <v>1</v>
      </c>
      <c r="L8" s="10"/>
      <c r="M8" s="11" t="s">
        <v>42</v>
      </c>
      <c r="N8" s="42">
        <f>VLOOKUP(M8,historia!A:B,2,0)</f>
        <v>7</v>
      </c>
      <c r="O8" s="37"/>
      <c r="P8" s="11" t="s">
        <v>115</v>
      </c>
      <c r="Q8" s="42">
        <f>VLOOKUP(P8,historia!A:B,2,0)</f>
        <v>5</v>
      </c>
      <c r="R8" s="37"/>
      <c r="S8" s="11" t="s">
        <v>68</v>
      </c>
      <c r="T8" s="35">
        <f>VLOOKUP(S8,historia!A:B,2,0)</f>
        <v>2</v>
      </c>
      <c r="U8" s="37"/>
      <c r="V8" s="13" t="s">
        <v>93</v>
      </c>
      <c r="W8" s="32">
        <f>VLOOKUP(V8,historia!A:B,2,0)</f>
        <v>4</v>
      </c>
      <c r="X8" s="21" t="s">
        <v>1</v>
      </c>
    </row>
    <row r="9" spans="1:24" ht="13.2" x14ac:dyDescent="0.25">
      <c r="A9" s="12"/>
      <c r="E9" s="3"/>
      <c r="F9" s="4" t="s">
        <v>28</v>
      </c>
      <c r="G9" s="35">
        <f>VLOOKUP(F9,historia!A:B,2,0)</f>
        <v>23</v>
      </c>
      <c r="H9" s="37"/>
      <c r="I9" s="11" t="s">
        <v>185</v>
      </c>
      <c r="J9" s="30">
        <f>VLOOKUP(I9,historia!A:B,2,0)</f>
        <v>21</v>
      </c>
      <c r="K9" s="21" t="s">
        <v>1</v>
      </c>
      <c r="L9" s="10"/>
      <c r="M9" s="11" t="s">
        <v>214</v>
      </c>
      <c r="N9" s="42">
        <f>VLOOKUP(M9,historia!A:B,2,0)</f>
        <v>1</v>
      </c>
      <c r="O9" s="37"/>
      <c r="P9" s="4" t="s">
        <v>121</v>
      </c>
      <c r="Q9" s="42">
        <f>VLOOKUP(P9,historia!A:B,2,0)</f>
        <v>7</v>
      </c>
      <c r="R9" s="37"/>
      <c r="S9" s="11" t="s">
        <v>74</v>
      </c>
      <c r="T9" s="35">
        <f>VLOOKUP(S9,historia!A:B,2,0)</f>
        <v>2</v>
      </c>
      <c r="U9" s="37"/>
      <c r="V9" s="11" t="s">
        <v>99</v>
      </c>
      <c r="W9" s="33">
        <f>VLOOKUP(V9,historia!A:B,2,0)</f>
        <v>13</v>
      </c>
      <c r="X9" s="21" t="s">
        <v>1</v>
      </c>
    </row>
    <row r="10" spans="1:24" ht="13.2" x14ac:dyDescent="0.25">
      <c r="A10" s="12"/>
      <c r="E10" s="3"/>
      <c r="F10" s="11" t="s">
        <v>34</v>
      </c>
      <c r="G10" s="35">
        <f>VLOOKUP(F10,historia!A:B,2,0)</f>
        <v>23</v>
      </c>
      <c r="H10" s="37"/>
      <c r="I10" s="11" t="s">
        <v>189</v>
      </c>
      <c r="J10" s="30">
        <f>VLOOKUP(I10,historia!A:B,2,0)</f>
        <v>21</v>
      </c>
      <c r="K10" s="21" t="s">
        <v>1</v>
      </c>
      <c r="L10" s="10"/>
      <c r="M10" s="4" t="s">
        <v>54</v>
      </c>
      <c r="N10" s="42">
        <f>VLOOKUP(M10,historia!A:B,2,0)</f>
        <v>7</v>
      </c>
      <c r="O10" s="37"/>
      <c r="P10" s="11" t="s">
        <v>103</v>
      </c>
      <c r="Q10" s="42">
        <f>VLOOKUP(P10,historia!A:B,2,0)</f>
        <v>5</v>
      </c>
      <c r="R10" s="37"/>
      <c r="S10" s="11" t="s">
        <v>80</v>
      </c>
      <c r="T10" s="35">
        <f>VLOOKUP(S10,historia!A:B,2,0)</f>
        <v>16</v>
      </c>
      <c r="U10" s="37"/>
      <c r="V10" s="11" t="s">
        <v>83</v>
      </c>
      <c r="W10" s="33">
        <f>VLOOKUP(V10,historia!A:B,2,0)</f>
        <v>23</v>
      </c>
      <c r="X10" s="21" t="s">
        <v>1</v>
      </c>
    </row>
    <row r="11" spans="1:24" ht="13.2" x14ac:dyDescent="0.25">
      <c r="A11" s="12"/>
      <c r="E11" s="3"/>
      <c r="F11" s="4" t="s">
        <v>40</v>
      </c>
      <c r="G11" s="35">
        <f>VLOOKUP(F11,historia!A:B,2,0)</f>
        <v>23</v>
      </c>
      <c r="H11" s="37"/>
      <c r="I11" s="11" t="s">
        <v>193</v>
      </c>
      <c r="J11" s="30">
        <f>VLOOKUP(I11,historia!A:B,2,0)</f>
        <v>22</v>
      </c>
      <c r="K11" s="21" t="s">
        <v>1</v>
      </c>
      <c r="L11" s="10"/>
      <c r="M11" s="4" t="s">
        <v>66</v>
      </c>
      <c r="N11" s="42">
        <f>VLOOKUP(M11,historia!A:B,2,0)</f>
        <v>4</v>
      </c>
      <c r="O11" s="37"/>
      <c r="P11" s="11" t="s">
        <v>109</v>
      </c>
      <c r="Q11" s="42">
        <f>VLOOKUP(P11,historia!A:B,2,0)</f>
        <v>14</v>
      </c>
      <c r="R11" s="37"/>
      <c r="S11" s="11" t="s">
        <v>86</v>
      </c>
      <c r="T11" s="35">
        <f>VLOOKUP(S11,historia!A:B,2,0)</f>
        <v>16</v>
      </c>
      <c r="U11" s="37"/>
      <c r="V11" s="11" t="s">
        <v>105</v>
      </c>
      <c r="W11" s="33">
        <f>VLOOKUP(V11,historia!A:B,2,0)</f>
        <v>1</v>
      </c>
      <c r="X11" s="21" t="s">
        <v>1</v>
      </c>
    </row>
    <row r="12" spans="1:24" ht="13.2" x14ac:dyDescent="0.25">
      <c r="A12" s="12"/>
      <c r="E12" s="3"/>
      <c r="F12" s="4" t="s">
        <v>60</v>
      </c>
      <c r="G12" s="35">
        <f>VLOOKUP(F12,historia!A:B,2,0)</f>
        <v>23</v>
      </c>
      <c r="H12" s="37"/>
      <c r="I12" s="11" t="s">
        <v>184</v>
      </c>
      <c r="J12" s="30">
        <f>VLOOKUP(I12,historia!A:B,2,0)</f>
        <v>14</v>
      </c>
      <c r="K12" s="21" t="s">
        <v>1</v>
      </c>
      <c r="L12" s="10"/>
      <c r="M12" s="4" t="s">
        <v>72</v>
      </c>
      <c r="N12" s="42">
        <f>VLOOKUP(M12,historia!A:B,2,0)</f>
        <v>15</v>
      </c>
      <c r="O12" s="37"/>
      <c r="P12" s="11" t="s">
        <v>156</v>
      </c>
      <c r="Q12" s="42">
        <f>VLOOKUP(P12,historia!A:B,2,0)</f>
        <v>5</v>
      </c>
      <c r="R12" s="37"/>
      <c r="S12" s="11" t="s">
        <v>92</v>
      </c>
      <c r="T12" s="35">
        <f>VLOOKUP(S12,historia!A:B,2,0)</f>
        <v>1</v>
      </c>
      <c r="U12" s="37"/>
      <c r="V12" s="11" t="s">
        <v>111</v>
      </c>
      <c r="W12" s="33">
        <f>VLOOKUP(V12,historia!A:B,2,0)</f>
        <v>3</v>
      </c>
      <c r="X12" s="21" t="s">
        <v>1</v>
      </c>
    </row>
    <row r="13" spans="1:24" ht="13.2" x14ac:dyDescent="0.25">
      <c r="A13" s="12"/>
      <c r="E13" s="3"/>
      <c r="F13" s="4" t="s">
        <v>46</v>
      </c>
      <c r="G13" s="35">
        <f>VLOOKUP(F13,historia!A:B,2,0)</f>
        <v>23</v>
      </c>
      <c r="H13" s="37"/>
      <c r="I13" s="11" t="s">
        <v>197</v>
      </c>
      <c r="J13" s="30">
        <f>VLOOKUP(I13,historia!A:B,2,0)</f>
        <v>23</v>
      </c>
      <c r="K13" s="21" t="s">
        <v>1</v>
      </c>
      <c r="L13" s="10"/>
      <c r="M13" s="11" t="s">
        <v>78</v>
      </c>
      <c r="N13" s="42">
        <f>VLOOKUP(M13,historia!A:B,2,0)</f>
        <v>3</v>
      </c>
      <c r="O13" s="37"/>
      <c r="P13" s="11" t="s">
        <v>43</v>
      </c>
      <c r="Q13" s="42">
        <f>VLOOKUP(P13,historia!A:B,2,0)</f>
        <v>14</v>
      </c>
      <c r="R13" s="37"/>
      <c r="S13" s="11" t="s">
        <v>98</v>
      </c>
      <c r="T13" s="35">
        <f>VLOOKUP(S13,historia!A:B,2,0)</f>
        <v>2</v>
      </c>
      <c r="U13" s="37"/>
      <c r="V13" s="11" t="s">
        <v>117</v>
      </c>
      <c r="W13" s="33">
        <f>VLOOKUP(V13,historia!A:B,2,0)</f>
        <v>3</v>
      </c>
      <c r="X13" s="21" t="s">
        <v>1</v>
      </c>
    </row>
    <row r="14" spans="1:24" ht="13.2" x14ac:dyDescent="0.25">
      <c r="A14" s="12"/>
      <c r="E14" s="3"/>
      <c r="F14" s="11" t="s">
        <v>64</v>
      </c>
      <c r="G14" s="35">
        <f>VLOOKUP(F14,historia!A:B,2,0)</f>
        <v>23</v>
      </c>
      <c r="H14" s="37"/>
      <c r="I14" s="11" t="s">
        <v>201</v>
      </c>
      <c r="J14" s="30">
        <f>VLOOKUP(I14,historia!A:B,2,0)</f>
        <v>23</v>
      </c>
      <c r="K14" s="21" t="s">
        <v>1</v>
      </c>
      <c r="L14" s="10"/>
      <c r="M14" s="4" t="s">
        <v>84</v>
      </c>
      <c r="N14" s="42">
        <f>VLOOKUP(M14,historia!A:B,2,0)</f>
        <v>17</v>
      </c>
      <c r="O14" s="37"/>
      <c r="P14" s="11" t="s">
        <v>79</v>
      </c>
      <c r="Q14" s="42">
        <f>VLOOKUP(P14,historia!A:B,2,0)</f>
        <v>4</v>
      </c>
      <c r="R14" s="37"/>
      <c r="S14" s="11" t="s">
        <v>104</v>
      </c>
      <c r="T14" s="35">
        <f>VLOOKUP(S14,historia!A:B,2,0)</f>
        <v>2</v>
      </c>
      <c r="U14" s="37"/>
      <c r="V14" s="11" t="s">
        <v>101</v>
      </c>
      <c r="W14" s="33">
        <f>VLOOKUP(V14,historia!A:B,2,0)</f>
        <v>23</v>
      </c>
      <c r="X14" s="21" t="s">
        <v>1</v>
      </c>
    </row>
    <row r="15" spans="1:24" ht="13.2" x14ac:dyDescent="0.25">
      <c r="A15" s="12"/>
      <c r="E15" s="3"/>
      <c r="F15" s="4" t="s">
        <v>76</v>
      </c>
      <c r="G15" s="35">
        <f>VLOOKUP(F15,historia!A:B,2,0)</f>
        <v>23</v>
      </c>
      <c r="H15" s="37"/>
      <c r="I15" s="11" t="s">
        <v>205</v>
      </c>
      <c r="J15" s="30">
        <f>VLOOKUP(I15,historia!A:B,2,0)</f>
        <v>23</v>
      </c>
      <c r="K15" s="21" t="s">
        <v>1</v>
      </c>
      <c r="L15" s="10"/>
      <c r="M15" s="11" t="s">
        <v>52</v>
      </c>
      <c r="N15" s="42">
        <f>VLOOKUP(M15,historia!A:B,2,0)</f>
        <v>20</v>
      </c>
      <c r="O15" s="37"/>
      <c r="P15" s="11" t="s">
        <v>67</v>
      </c>
      <c r="Q15" s="42">
        <f>VLOOKUP(P15,historia!A:B,2,0)</f>
        <v>9</v>
      </c>
      <c r="R15" s="37"/>
      <c r="S15" s="11" t="s">
        <v>127</v>
      </c>
      <c r="T15" s="35">
        <f>VLOOKUP(S15,historia!A:B,2,0)</f>
        <v>2</v>
      </c>
      <c r="U15" s="37"/>
      <c r="V15" s="11" t="s">
        <v>123</v>
      </c>
      <c r="W15" s="33">
        <f>VLOOKUP(V15,historia!A:B,2,0)</f>
        <v>5</v>
      </c>
      <c r="X15" s="21" t="s">
        <v>1</v>
      </c>
    </row>
    <row r="16" spans="1:24" ht="13.2" x14ac:dyDescent="0.25">
      <c r="A16" s="12"/>
      <c r="E16" s="3"/>
      <c r="F16" s="4" t="s">
        <v>82</v>
      </c>
      <c r="G16" s="35">
        <f>VLOOKUP(F16,historia!A:B,2,0)</f>
        <v>23</v>
      </c>
      <c r="H16" s="37"/>
      <c r="I16" s="11" t="s">
        <v>209</v>
      </c>
      <c r="J16" s="30">
        <f>VLOOKUP(I16,historia!A:B,2,0)</f>
        <v>23</v>
      </c>
      <c r="K16" s="21" t="s">
        <v>1</v>
      </c>
      <c r="L16" s="10"/>
      <c r="M16" s="11" t="s">
        <v>58</v>
      </c>
      <c r="N16" s="42">
        <f>VLOOKUP(M16,historia!A:B,2,0)</f>
        <v>22</v>
      </c>
      <c r="O16" s="37"/>
      <c r="P16" s="11" t="s">
        <v>61</v>
      </c>
      <c r="Q16" s="42">
        <f>VLOOKUP(P16,historia!A:B,2,0)</f>
        <v>5</v>
      </c>
      <c r="R16" s="37"/>
      <c r="S16" s="11" t="s">
        <v>132</v>
      </c>
      <c r="T16" s="35">
        <f>VLOOKUP(S16,historia!A:B,2,0)</f>
        <v>1</v>
      </c>
      <c r="U16" s="37"/>
      <c r="V16" s="11" t="s">
        <v>133</v>
      </c>
      <c r="W16" s="33">
        <f>VLOOKUP(V16,historia!A:B,2,0)</f>
        <v>8</v>
      </c>
      <c r="X16" s="21" t="s">
        <v>1</v>
      </c>
    </row>
    <row r="17" spans="1:24" ht="13.2" x14ac:dyDescent="0.25">
      <c r="A17" s="12"/>
      <c r="E17" s="3"/>
      <c r="F17" s="4" t="s">
        <v>94</v>
      </c>
      <c r="G17" s="35">
        <f>VLOOKUP(F17,historia!A:B,2,0)</f>
        <v>23</v>
      </c>
      <c r="H17" s="39"/>
      <c r="I17" s="11" t="s">
        <v>5</v>
      </c>
      <c r="J17" s="30">
        <f>VLOOKUP(I17,historia!A:B,2,0)</f>
        <v>22</v>
      </c>
      <c r="K17" s="21" t="s">
        <v>1</v>
      </c>
      <c r="L17" s="10"/>
      <c r="M17" s="11" t="s">
        <v>70</v>
      </c>
      <c r="N17" s="42">
        <f>VLOOKUP(M17,historia!A:B,2,0)</f>
        <v>22</v>
      </c>
      <c r="O17" s="37"/>
      <c r="P17" s="11" t="s">
        <v>49</v>
      </c>
      <c r="Q17" s="42">
        <f>VLOOKUP(P17,historia!A:B,2,0)</f>
        <v>17</v>
      </c>
      <c r="R17" s="37"/>
      <c r="S17" s="11" t="s">
        <v>142</v>
      </c>
      <c r="T17" s="35">
        <f>VLOOKUP(S17,historia!A:B,2,0)</f>
        <v>9</v>
      </c>
      <c r="U17" s="37"/>
      <c r="V17" s="11" t="s">
        <v>128</v>
      </c>
      <c r="W17" s="33">
        <f>VLOOKUP(V17,historia!A:B,2,0)</f>
        <v>21</v>
      </c>
      <c r="X17" s="21" t="s">
        <v>1</v>
      </c>
    </row>
    <row r="18" spans="1:24" ht="13.2" x14ac:dyDescent="0.25">
      <c r="A18" s="12"/>
      <c r="E18" s="3"/>
      <c r="F18" s="4" t="s">
        <v>100</v>
      </c>
      <c r="G18" s="35">
        <f>VLOOKUP(F18,historia!A:B,2,0)</f>
        <v>23</v>
      </c>
      <c r="H18" s="40"/>
      <c r="I18" s="29" t="s">
        <v>21</v>
      </c>
      <c r="J18" s="30">
        <f>VLOOKUP(I18,historia!A:B,2,0)</f>
        <v>17</v>
      </c>
      <c r="K18" s="21" t="s">
        <v>1</v>
      </c>
      <c r="L18" s="10"/>
      <c r="M18" s="11" t="s">
        <v>102</v>
      </c>
      <c r="N18" s="42">
        <f>VLOOKUP(M18,historia!A:B,2,0)</f>
        <v>1</v>
      </c>
      <c r="O18" s="37"/>
      <c r="P18" s="11" t="s">
        <v>73</v>
      </c>
      <c r="Q18" s="42">
        <f>VLOOKUP(P18,historia!A:B,2,0)</f>
        <v>6</v>
      </c>
      <c r="R18" s="37"/>
      <c r="S18" s="66" t="s">
        <v>219</v>
      </c>
      <c r="T18" s="35">
        <f>VLOOKUP(S18,historia!A:B,2,0)</f>
        <v>1</v>
      </c>
      <c r="U18" s="37"/>
      <c r="V18" s="11" t="s">
        <v>138</v>
      </c>
      <c r="W18" s="33">
        <f>VLOOKUP(V18,historia!A:B,2,0)</f>
        <v>19</v>
      </c>
      <c r="X18" s="21" t="s">
        <v>1</v>
      </c>
    </row>
    <row r="19" spans="1:24" ht="13.2" x14ac:dyDescent="0.25">
      <c r="A19" s="12"/>
      <c r="E19" s="3"/>
      <c r="F19" s="4" t="s">
        <v>140</v>
      </c>
      <c r="G19" s="35">
        <f>VLOOKUP(F19,historia!A:B,2,0)</f>
        <v>11</v>
      </c>
      <c r="H19" s="39"/>
      <c r="I19" s="14" t="s">
        <v>11</v>
      </c>
      <c r="J19" s="30">
        <f>VLOOKUP(I19,historia!A:B,2,0)</f>
        <v>23</v>
      </c>
      <c r="K19" s="21" t="s">
        <v>1</v>
      </c>
      <c r="L19" s="10"/>
      <c r="M19" s="11" t="s">
        <v>90</v>
      </c>
      <c r="N19" s="42">
        <f>VLOOKUP(M19,historia!A:B,2,0)</f>
        <v>1</v>
      </c>
      <c r="O19" s="37"/>
      <c r="P19" s="11" t="s">
        <v>55</v>
      </c>
      <c r="Q19" s="42">
        <f>VLOOKUP(P19,historia!A:B,2,0)</f>
        <v>14</v>
      </c>
      <c r="R19" s="37"/>
      <c r="S19" s="66" t="s">
        <v>152</v>
      </c>
      <c r="T19" s="35">
        <f>VLOOKUP(S19,historia!A:B,2,0)</f>
        <v>21</v>
      </c>
      <c r="U19" s="37"/>
      <c r="V19" s="11" t="s">
        <v>143</v>
      </c>
      <c r="W19" s="33">
        <f>VLOOKUP(V19,historia!A:B,2,0)</f>
        <v>1</v>
      </c>
      <c r="X19" s="21" t="s">
        <v>1</v>
      </c>
    </row>
    <row r="20" spans="1:24" ht="13.2" x14ac:dyDescent="0.25">
      <c r="A20" s="12"/>
      <c r="E20" s="3"/>
      <c r="F20" s="4" t="s">
        <v>106</v>
      </c>
      <c r="G20" s="35">
        <f>VLOOKUP(F20,historia!A:B,2,0)</f>
        <v>22</v>
      </c>
      <c r="H20" s="39"/>
      <c r="I20" s="14" t="s">
        <v>27</v>
      </c>
      <c r="J20" s="30">
        <f>VLOOKUP(I20,historia!A:B,2,0)</f>
        <v>12</v>
      </c>
      <c r="K20" s="21" t="s">
        <v>1</v>
      </c>
      <c r="L20" s="10"/>
      <c r="M20" s="11" t="s">
        <v>88</v>
      </c>
      <c r="N20" s="42">
        <f>VLOOKUP(M20,historia!A:B,2,0)</f>
        <v>22</v>
      </c>
      <c r="O20" s="37"/>
      <c r="P20" s="11" t="s">
        <v>161</v>
      </c>
      <c r="Q20" s="42">
        <f>VLOOKUP(P20,historia!A:B,2,0)</f>
        <v>3</v>
      </c>
      <c r="R20" s="37"/>
      <c r="S20" s="66" t="s">
        <v>157</v>
      </c>
      <c r="T20" s="35">
        <f>VLOOKUP(S20,historia!A:B,2,0)</f>
        <v>1</v>
      </c>
      <c r="U20" s="37"/>
      <c r="V20" s="11" t="s">
        <v>148</v>
      </c>
      <c r="W20" s="33">
        <f>VLOOKUP(V20,historia!A:B,2,0)</f>
        <v>4</v>
      </c>
      <c r="X20" s="21" t="s">
        <v>1</v>
      </c>
    </row>
    <row r="21" spans="1:24" ht="13.2" x14ac:dyDescent="0.25">
      <c r="A21" s="12"/>
      <c r="E21" s="3"/>
      <c r="F21" s="11" t="s">
        <v>155</v>
      </c>
      <c r="G21" s="35">
        <f>VLOOKUP(F21,historia!A:B,2,0)</f>
        <v>10</v>
      </c>
      <c r="H21" s="39"/>
      <c r="I21" s="14" t="s">
        <v>23</v>
      </c>
      <c r="J21" s="30">
        <f>VLOOKUP(I21,historia!A:B,2,0)</f>
        <v>23</v>
      </c>
      <c r="K21" s="21" t="s">
        <v>1</v>
      </c>
      <c r="L21" s="10"/>
      <c r="M21" s="11" t="s">
        <v>96</v>
      </c>
      <c r="N21" s="42">
        <f>VLOOKUP(M21,historia!A:B,2,0)</f>
        <v>2</v>
      </c>
      <c r="O21" s="37"/>
      <c r="P21" s="11" t="s">
        <v>151</v>
      </c>
      <c r="Q21" s="42">
        <f>VLOOKUP(P21,historia!A:B,2,0)</f>
        <v>7</v>
      </c>
      <c r="R21" s="37"/>
      <c r="S21" s="66" t="s">
        <v>162</v>
      </c>
      <c r="T21" s="35">
        <f>VLOOKUP(S21,historia!A:B,2,0)</f>
        <v>11</v>
      </c>
      <c r="U21" s="37"/>
      <c r="V21" s="11" t="s">
        <v>153</v>
      </c>
      <c r="W21" s="33">
        <f>VLOOKUP(V21,historia!A:B,2,0)</f>
        <v>11</v>
      </c>
      <c r="X21" s="21" t="s">
        <v>1</v>
      </c>
    </row>
    <row r="22" spans="1:24" ht="13.2" x14ac:dyDescent="0.25">
      <c r="A22" s="12"/>
      <c r="E22" s="3"/>
      <c r="F22" s="4" t="s">
        <v>112</v>
      </c>
      <c r="G22" s="35">
        <f>VLOOKUP(F22,historia!A:B,2,0)</f>
        <v>23</v>
      </c>
      <c r="H22" s="39"/>
      <c r="I22" s="14" t="s">
        <v>29</v>
      </c>
      <c r="J22" s="30">
        <f>VLOOKUP(I22,historia!A:B,2,0)</f>
        <v>23</v>
      </c>
      <c r="K22" s="21" t="s">
        <v>1</v>
      </c>
      <c r="L22" s="10"/>
      <c r="M22" s="11" t="s">
        <v>108</v>
      </c>
      <c r="N22" s="42">
        <f>VLOOKUP(M22,historia!A:B,2,0)</f>
        <v>7</v>
      </c>
      <c r="O22" s="37"/>
      <c r="P22" s="11" t="s">
        <v>136</v>
      </c>
      <c r="Q22" s="42">
        <f>VLOOKUP(P22,historia!A:B,2,0)</f>
        <v>4</v>
      </c>
      <c r="R22" s="37"/>
      <c r="S22" s="66" t="s">
        <v>167</v>
      </c>
      <c r="T22" s="35">
        <f>VLOOKUP(S22,historia!A:B,2,0)</f>
        <v>1</v>
      </c>
      <c r="U22" s="37"/>
      <c r="V22" s="11" t="s">
        <v>158</v>
      </c>
      <c r="W22" s="33">
        <f>VLOOKUP(V22,historia!A:B,2,0)</f>
        <v>13</v>
      </c>
      <c r="X22" s="21" t="s">
        <v>1</v>
      </c>
    </row>
    <row r="23" spans="1:24" ht="13.2" x14ac:dyDescent="0.25">
      <c r="A23" s="12"/>
      <c r="E23" s="3"/>
      <c r="F23" s="11" t="s">
        <v>198</v>
      </c>
      <c r="G23" s="35">
        <f>VLOOKUP(F23,historia!A:B,2,0)</f>
        <v>14</v>
      </c>
      <c r="H23" s="39"/>
      <c r="I23" s="14" t="s">
        <v>17</v>
      </c>
      <c r="J23" s="30">
        <f>VLOOKUP(I23,historia!A:B,2,0)</f>
        <v>23</v>
      </c>
      <c r="K23" s="21" t="s">
        <v>1</v>
      </c>
      <c r="L23" s="10"/>
      <c r="M23" s="11" t="s">
        <v>114</v>
      </c>
      <c r="N23" s="42">
        <f>VLOOKUP(M23,historia!A:B,2,0)</f>
        <v>20</v>
      </c>
      <c r="O23" s="37"/>
      <c r="P23" s="11" t="s">
        <v>141</v>
      </c>
      <c r="Q23" s="42">
        <f>VLOOKUP(P23,historia!A:B,2,0)</f>
        <v>8</v>
      </c>
      <c r="R23" s="37"/>
      <c r="S23" s="66" t="s">
        <v>172</v>
      </c>
      <c r="T23" s="35">
        <f>VLOOKUP(S23,historia!A:B,2,0)</f>
        <v>1</v>
      </c>
      <c r="U23" s="37"/>
      <c r="V23" s="11" t="s">
        <v>163</v>
      </c>
      <c r="W23" s="33">
        <f>VLOOKUP(V23,historia!A:B,2,0)</f>
        <v>7</v>
      </c>
      <c r="X23" s="21" t="s">
        <v>1</v>
      </c>
    </row>
    <row r="24" spans="1:24" ht="13.2" x14ac:dyDescent="0.25">
      <c r="A24" s="12"/>
      <c r="E24" s="3"/>
      <c r="F24" s="4" t="s">
        <v>118</v>
      </c>
      <c r="G24" s="35">
        <f>VLOOKUP(F24,historia!A:B,2,0)</f>
        <v>22</v>
      </c>
      <c r="H24" s="39"/>
      <c r="I24" s="14" t="s">
        <v>35</v>
      </c>
      <c r="J24" s="30">
        <f>VLOOKUP(I24,historia!A:B,2,0)</f>
        <v>23</v>
      </c>
      <c r="K24" s="21" t="s">
        <v>1</v>
      </c>
      <c r="L24" s="10"/>
      <c r="M24" s="11" t="s">
        <v>120</v>
      </c>
      <c r="N24" s="42">
        <f>VLOOKUP(M24,historia!A:B,2,0)</f>
        <v>22</v>
      </c>
      <c r="O24" s="37"/>
      <c r="P24" s="11" t="s">
        <v>131</v>
      </c>
      <c r="Q24" s="42">
        <f>VLOOKUP(P24,historia!A:B,2,0)</f>
        <v>6</v>
      </c>
      <c r="R24" s="37"/>
      <c r="S24" s="66" t="s">
        <v>176</v>
      </c>
      <c r="T24" s="35">
        <f>VLOOKUP(S24,historia!A:B,2,0)</f>
        <v>9</v>
      </c>
      <c r="U24" s="37"/>
      <c r="V24" s="11" t="s">
        <v>168</v>
      </c>
      <c r="W24" s="33">
        <f>VLOOKUP(V24,historia!A:B,2,0)</f>
        <v>2</v>
      </c>
      <c r="X24" s="21" t="s">
        <v>1</v>
      </c>
    </row>
    <row r="25" spans="1:24" ht="13.2" x14ac:dyDescent="0.25">
      <c r="A25" s="12"/>
      <c r="E25" s="3"/>
      <c r="F25" s="4" t="s">
        <v>124</v>
      </c>
      <c r="G25" s="35">
        <f>VLOOKUP(F25,historia!A:B,2,0)</f>
        <v>22</v>
      </c>
      <c r="H25" s="39"/>
      <c r="I25" s="14" t="s">
        <v>47</v>
      </c>
      <c r="J25" s="30">
        <f>VLOOKUP(I25,historia!A:B,2,0)</f>
        <v>23</v>
      </c>
      <c r="K25" s="21" t="s">
        <v>1</v>
      </c>
      <c r="L25" s="10"/>
      <c r="M25" s="11" t="s">
        <v>125</v>
      </c>
      <c r="N25" s="42">
        <f>VLOOKUP(M25,historia!A:B,2,0)</f>
        <v>2</v>
      </c>
      <c r="O25" s="37"/>
      <c r="P25" s="11" t="s">
        <v>91</v>
      </c>
      <c r="Q25" s="42">
        <f>VLOOKUP(P25,historia!A:B,2,0)</f>
        <v>14</v>
      </c>
      <c r="R25" s="37"/>
      <c r="S25" s="4" t="s">
        <v>180</v>
      </c>
      <c r="T25" s="35">
        <f>VLOOKUP(S25,historia!A:B,2,0)</f>
        <v>6</v>
      </c>
      <c r="U25" s="37"/>
      <c r="V25" s="11"/>
      <c r="W25" s="18"/>
      <c r="X25" s="21" t="s">
        <v>1</v>
      </c>
    </row>
    <row r="26" spans="1:24" ht="13.2" x14ac:dyDescent="0.25">
      <c r="A26" s="12"/>
      <c r="E26" s="3"/>
      <c r="F26" s="4" t="s">
        <v>129</v>
      </c>
      <c r="G26" s="35">
        <f>VLOOKUP(F26,historia!A:B,2,0)</f>
        <v>22</v>
      </c>
      <c r="H26" s="39"/>
      <c r="I26" s="14" t="s">
        <v>53</v>
      </c>
      <c r="J26" s="30">
        <f>VLOOKUP(I26,historia!A:B,2,0)</f>
        <v>23</v>
      </c>
      <c r="K26" s="21" t="s">
        <v>1</v>
      </c>
      <c r="L26" s="10"/>
      <c r="M26" s="11" t="s">
        <v>130</v>
      </c>
      <c r="N26" s="42">
        <f>VLOOKUP(M26,historia!A:B,2,0)</f>
        <v>17</v>
      </c>
      <c r="O26" s="37"/>
      <c r="P26" s="66" t="s">
        <v>97</v>
      </c>
      <c r="Q26" s="42">
        <f>VLOOKUP(P26,historia!A:B,2,0)</f>
        <v>16</v>
      </c>
      <c r="R26" s="37"/>
      <c r="S26" s="66" t="s">
        <v>220</v>
      </c>
      <c r="T26" s="35">
        <f>VLOOKUP(S26,historia!A:B,2,0)</f>
        <v>1</v>
      </c>
      <c r="U26" s="37"/>
      <c r="V26" s="11"/>
      <c r="W26" s="18"/>
      <c r="X26" s="21" t="s">
        <v>1</v>
      </c>
    </row>
    <row r="27" spans="1:24" ht="13.2" x14ac:dyDescent="0.25">
      <c r="A27" s="12"/>
      <c r="E27" s="3"/>
      <c r="F27" s="4" t="s">
        <v>37</v>
      </c>
      <c r="G27" s="35">
        <f>VLOOKUP(F27,historia!A:B,2,0)</f>
        <v>11</v>
      </c>
      <c r="H27" s="39"/>
      <c r="I27" s="14" t="s">
        <v>59</v>
      </c>
      <c r="J27" s="30">
        <f>VLOOKUP(I27,historia!A:B,2,0)</f>
        <v>23</v>
      </c>
      <c r="K27" s="21" t="s">
        <v>1</v>
      </c>
      <c r="L27" s="10"/>
      <c r="M27" s="4" t="s">
        <v>135</v>
      </c>
      <c r="N27" s="42">
        <f>VLOOKUP(M27,historia!A:B,2,0)</f>
        <v>9</v>
      </c>
      <c r="O27" s="37"/>
      <c r="P27" s="11" t="s">
        <v>218</v>
      </c>
      <c r="Q27" s="42">
        <f>VLOOKUP(P27,historia!A:B,2,0)</f>
        <v>1</v>
      </c>
      <c r="R27" s="37"/>
      <c r="S27" s="11" t="s">
        <v>188</v>
      </c>
      <c r="T27" s="35">
        <f>VLOOKUP(S27,historia!A:B,2,0)</f>
        <v>1</v>
      </c>
      <c r="U27" s="37"/>
      <c r="V27" s="11"/>
      <c r="W27" s="18"/>
      <c r="X27" s="21" t="s">
        <v>1</v>
      </c>
    </row>
    <row r="28" spans="1:24" ht="13.2" x14ac:dyDescent="0.25">
      <c r="A28" s="12"/>
      <c r="E28" s="3"/>
      <c r="F28" s="4" t="s">
        <v>31</v>
      </c>
      <c r="G28" s="35">
        <f>VLOOKUP(F28,historia!A:B,2,0)</f>
        <v>19</v>
      </c>
      <c r="H28" s="39"/>
      <c r="I28" s="14" t="s">
        <v>65</v>
      </c>
      <c r="J28" s="30">
        <f>VLOOKUP(I28,historia!A:B,2,0)</f>
        <v>23</v>
      </c>
      <c r="K28" s="21" t="s">
        <v>1</v>
      </c>
      <c r="L28" s="10"/>
      <c r="M28" s="11" t="s">
        <v>145</v>
      </c>
      <c r="N28" s="42">
        <f>VLOOKUP(M28,historia!A:B,2,0)</f>
        <v>7</v>
      </c>
      <c r="O28" s="37"/>
      <c r="P28" s="11" t="s">
        <v>166</v>
      </c>
      <c r="Q28" s="42">
        <f>VLOOKUP(P28,historia!A:B,2,0)</f>
        <v>7</v>
      </c>
      <c r="R28" s="37"/>
      <c r="S28" s="11" t="s">
        <v>192</v>
      </c>
      <c r="T28" s="35">
        <f>VLOOKUP(S28,historia!A:B,2,0)</f>
        <v>9</v>
      </c>
      <c r="U28" s="37"/>
      <c r="V28" s="11"/>
      <c r="W28" s="18"/>
      <c r="X28" s="21" t="s">
        <v>1</v>
      </c>
    </row>
    <row r="29" spans="1:24" ht="12.75" customHeight="1" x14ac:dyDescent="0.25">
      <c r="A29" s="12"/>
      <c r="E29" s="3"/>
      <c r="F29" s="4" t="s">
        <v>85</v>
      </c>
      <c r="G29" s="35">
        <f>VLOOKUP(F29,historia!A:B,2,0)</f>
        <v>21</v>
      </c>
      <c r="H29" s="39"/>
      <c r="I29" s="14" t="s">
        <v>71</v>
      </c>
      <c r="J29" s="30">
        <f>VLOOKUP(I29,historia!A:B,2,0)</f>
        <v>19</v>
      </c>
      <c r="K29" s="21" t="s">
        <v>1</v>
      </c>
      <c r="L29" s="10"/>
      <c r="M29" s="11" t="s">
        <v>150</v>
      </c>
      <c r="N29" s="42">
        <f>VLOOKUP(M29,historia!A:B,2,0)</f>
        <v>1</v>
      </c>
      <c r="O29" s="37"/>
      <c r="P29" s="11" t="s">
        <v>211</v>
      </c>
      <c r="Q29" s="42">
        <f>VLOOKUP(P29,historia!A:B,2,0)</f>
        <v>1</v>
      </c>
      <c r="R29" s="37"/>
      <c r="S29" s="11" t="s">
        <v>204</v>
      </c>
      <c r="T29" s="35">
        <f>VLOOKUP(S29,historia!A:B,2,0)</f>
        <v>9</v>
      </c>
      <c r="U29" s="37"/>
      <c r="V29" s="11"/>
      <c r="W29" s="18"/>
      <c r="X29" s="21" t="s">
        <v>1</v>
      </c>
    </row>
    <row r="30" spans="1:24" ht="13.2" x14ac:dyDescent="0.25">
      <c r="A30" s="12"/>
      <c r="E30" s="3"/>
      <c r="F30" s="4" t="s">
        <v>139</v>
      </c>
      <c r="G30" s="35">
        <f>VLOOKUP(F30,historia!A:B,2,0)</f>
        <v>23</v>
      </c>
      <c r="H30" s="39"/>
      <c r="I30" s="14" t="s">
        <v>77</v>
      </c>
      <c r="J30" s="30">
        <f>VLOOKUP(I30,historia!A:B,2,0)</f>
        <v>23</v>
      </c>
      <c r="K30" s="21" t="s">
        <v>1</v>
      </c>
      <c r="L30" s="10"/>
      <c r="M30" s="4" t="s">
        <v>160</v>
      </c>
      <c r="N30" s="42">
        <f>VLOOKUP(M30,historia!A:B,2,0)</f>
        <v>20</v>
      </c>
      <c r="O30" s="37"/>
      <c r="P30" s="11" t="s">
        <v>207</v>
      </c>
      <c r="Q30" s="42">
        <f>VLOOKUP(P30,historia!A:B,2,0)</f>
        <v>4</v>
      </c>
      <c r="R30" s="37"/>
      <c r="S30" s="11" t="s">
        <v>208</v>
      </c>
      <c r="T30" s="35">
        <f>VLOOKUP(S30,historia!A:B,2,0)</f>
        <v>1</v>
      </c>
      <c r="U30" s="37"/>
      <c r="V30" s="11"/>
      <c r="W30" s="18"/>
      <c r="X30" s="21" t="s">
        <v>1</v>
      </c>
    </row>
    <row r="31" spans="1:24" ht="13.2" x14ac:dyDescent="0.25">
      <c r="A31" s="12"/>
      <c r="E31" s="3"/>
      <c r="F31" s="4" t="s">
        <v>126</v>
      </c>
      <c r="G31" s="35">
        <f>VLOOKUP(F31,historia!A:B,2,0)</f>
        <v>14</v>
      </c>
      <c r="H31" s="39"/>
      <c r="I31" s="29" t="s">
        <v>89</v>
      </c>
      <c r="J31" s="30">
        <f>VLOOKUP(I31,historia!A:B,2,0)</f>
        <v>23</v>
      </c>
      <c r="K31" s="21" t="s">
        <v>1</v>
      </c>
      <c r="L31" s="10"/>
      <c r="M31" s="11" t="s">
        <v>165</v>
      </c>
      <c r="N31" s="42">
        <f>VLOOKUP(M31,historia!A:B,2,0)</f>
        <v>4</v>
      </c>
      <c r="O31" s="37"/>
      <c r="P31" s="11" t="s">
        <v>8</v>
      </c>
      <c r="Q31" s="42">
        <f>VLOOKUP(P31,historia!A:B,2,0)</f>
        <v>1</v>
      </c>
      <c r="R31" s="37"/>
      <c r="S31" s="11" t="s">
        <v>200</v>
      </c>
      <c r="T31" s="35">
        <f>VLOOKUP(S31,historia!A:B,2,0)</f>
        <v>4</v>
      </c>
      <c r="U31" s="37"/>
      <c r="V31" s="11"/>
      <c r="W31" s="18"/>
      <c r="X31" s="21" t="s">
        <v>1</v>
      </c>
    </row>
    <row r="32" spans="1:24" ht="12.75" customHeight="1" x14ac:dyDescent="0.25">
      <c r="A32" s="12"/>
      <c r="E32" s="3"/>
      <c r="F32" s="11" t="s">
        <v>146</v>
      </c>
      <c r="G32" s="35">
        <f>VLOOKUP(F32,historia!A:B,2,0)</f>
        <v>13</v>
      </c>
      <c r="H32" s="39"/>
      <c r="I32" s="29" t="s">
        <v>95</v>
      </c>
      <c r="J32" s="30">
        <f>VLOOKUP(I32,historia!A:B,2,0)</f>
        <v>23</v>
      </c>
      <c r="K32" s="21" t="s">
        <v>1</v>
      </c>
      <c r="L32" s="10"/>
      <c r="M32" s="11" t="s">
        <v>170</v>
      </c>
      <c r="N32" s="42">
        <f>VLOOKUP(M32,historia!A:B,2,0)</f>
        <v>2</v>
      </c>
      <c r="O32" s="37"/>
      <c r="P32" s="11" t="s">
        <v>199</v>
      </c>
      <c r="Q32" s="42">
        <f>VLOOKUP(P32,historia!A:B,2,0)</f>
        <v>4</v>
      </c>
      <c r="R32" s="37"/>
      <c r="S32" s="11" t="s">
        <v>196</v>
      </c>
      <c r="T32" s="35">
        <f>VLOOKUP(S32,historia!A:B,2,0)</f>
        <v>2</v>
      </c>
      <c r="U32" s="37"/>
      <c r="V32" s="11"/>
      <c r="W32" s="18"/>
      <c r="X32" s="21" t="s">
        <v>1</v>
      </c>
    </row>
    <row r="33" spans="1:24" ht="13.2" x14ac:dyDescent="0.25">
      <c r="A33" s="12"/>
      <c r="E33" s="3"/>
      <c r="F33" s="11" t="s">
        <v>144</v>
      </c>
      <c r="G33" s="35">
        <f>VLOOKUP(F33,historia!A:B,2,0)</f>
        <v>22</v>
      </c>
      <c r="H33" s="39"/>
      <c r="I33" s="29" t="s">
        <v>107</v>
      </c>
      <c r="J33" s="30">
        <f>VLOOKUP(I33,historia!A:B,2,0)</f>
        <v>23</v>
      </c>
      <c r="K33" s="21" t="s">
        <v>1</v>
      </c>
      <c r="L33" s="10"/>
      <c r="M33" s="11" t="s">
        <v>174</v>
      </c>
      <c r="N33" s="42">
        <f>VLOOKUP(M33,historia!A:B,2,0)</f>
        <v>22</v>
      </c>
      <c r="O33" s="37"/>
      <c r="P33" s="11" t="s">
        <v>183</v>
      </c>
      <c r="Q33" s="42">
        <f>VLOOKUP(P33,historia!A:B,2,0)</f>
        <v>5</v>
      </c>
      <c r="R33" s="37"/>
      <c r="S33" s="11" t="s">
        <v>212</v>
      </c>
      <c r="T33" s="35">
        <f>VLOOKUP(S33,historia!A:B,2,0)</f>
        <v>7</v>
      </c>
      <c r="U33" s="37"/>
      <c r="V33" s="11"/>
      <c r="W33" s="18"/>
      <c r="X33" s="21" t="s">
        <v>1</v>
      </c>
    </row>
    <row r="34" spans="1:24" ht="12.75" customHeight="1" x14ac:dyDescent="0.25">
      <c r="A34" s="12"/>
      <c r="E34" s="3"/>
      <c r="F34" s="4" t="s">
        <v>191</v>
      </c>
      <c r="G34" s="35">
        <f>VLOOKUP(F34,historia!A:B,2,0)</f>
        <v>9</v>
      </c>
      <c r="H34" s="39"/>
      <c r="I34" s="29" t="s">
        <v>113</v>
      </c>
      <c r="J34" s="30">
        <f>VLOOKUP(I34,historia!A:B,2,0)</f>
        <v>23</v>
      </c>
      <c r="K34" s="21" t="s">
        <v>1</v>
      </c>
      <c r="L34" s="10"/>
      <c r="M34" s="11" t="s">
        <v>178</v>
      </c>
      <c r="N34" s="42">
        <f>VLOOKUP(M34,historia!A:B,2,0)</f>
        <v>5</v>
      </c>
      <c r="O34" s="37"/>
      <c r="P34" s="11" t="s">
        <v>203</v>
      </c>
      <c r="Q34" s="42">
        <f>VLOOKUP(P34,historia!A:B,2,0)</f>
        <v>2</v>
      </c>
      <c r="R34" s="37"/>
      <c r="S34" s="11" t="s">
        <v>9</v>
      </c>
      <c r="T34" s="35">
        <f>VLOOKUP(S34,historia!A:B,2,0)</f>
        <v>1</v>
      </c>
      <c r="U34" s="37"/>
      <c r="V34" s="11"/>
      <c r="W34" s="18"/>
      <c r="X34" s="21" t="s">
        <v>1</v>
      </c>
    </row>
    <row r="35" spans="1:24" ht="13.2" x14ac:dyDescent="0.25">
      <c r="A35" s="12"/>
      <c r="E35" s="3"/>
      <c r="F35" s="4" t="s">
        <v>149</v>
      </c>
      <c r="G35" s="35">
        <f>VLOOKUP(F35,historia!A:B,2,0)</f>
        <v>23</v>
      </c>
      <c r="H35" s="39"/>
      <c r="I35" s="29" t="s">
        <v>119</v>
      </c>
      <c r="J35" s="30">
        <f>VLOOKUP(I35,historia!A:B,2,0)</f>
        <v>22</v>
      </c>
      <c r="K35" s="21" t="s">
        <v>1</v>
      </c>
      <c r="L35" s="10"/>
      <c r="M35" s="11" t="s">
        <v>182</v>
      </c>
      <c r="N35" s="42">
        <f>VLOOKUP(M35,historia!A:B,2,0)</f>
        <v>13</v>
      </c>
      <c r="O35" s="37"/>
      <c r="P35" s="11" t="s">
        <v>187</v>
      </c>
      <c r="Q35" s="42">
        <f>VLOOKUP(P35,historia!A:B,2,0)</f>
        <v>1</v>
      </c>
      <c r="R35" s="37"/>
      <c r="S35" s="4" t="s">
        <v>15</v>
      </c>
      <c r="T35" s="35">
        <f>VLOOKUP(S35,historia!A:B,2,0)</f>
        <v>21</v>
      </c>
      <c r="U35" s="37"/>
      <c r="V35" s="11"/>
      <c r="W35" s="18"/>
      <c r="X35" s="21" t="s">
        <v>1</v>
      </c>
    </row>
    <row r="36" spans="1:24" ht="12.75" customHeight="1" x14ac:dyDescent="0.25">
      <c r="A36" s="12"/>
      <c r="E36" s="4"/>
      <c r="F36" s="4" t="s">
        <v>154</v>
      </c>
      <c r="G36" s="35">
        <f>VLOOKUP(F36,historia!A:B,2,0)</f>
        <v>23</v>
      </c>
      <c r="H36" s="39"/>
      <c r="I36" s="29"/>
      <c r="J36" s="28"/>
      <c r="K36" s="21" t="s">
        <v>1</v>
      </c>
      <c r="L36" s="10"/>
      <c r="M36" s="11" t="s">
        <v>186</v>
      </c>
      <c r="N36" s="42">
        <f>VLOOKUP(M36,historia!A:B,2,0)</f>
        <v>1</v>
      </c>
      <c r="O36" s="37"/>
      <c r="P36" s="11" t="s">
        <v>195</v>
      </c>
      <c r="Q36" s="42">
        <f>VLOOKUP(P36,historia!A:B,2,0)</f>
        <v>9</v>
      </c>
      <c r="R36" s="37"/>
      <c r="S36" s="11" t="s">
        <v>33</v>
      </c>
      <c r="T36" s="35">
        <f>VLOOKUP(S36,historia!A:B,2,0)</f>
        <v>4</v>
      </c>
      <c r="U36" s="37"/>
      <c r="V36" s="4"/>
      <c r="W36" s="18"/>
      <c r="X36" s="21" t="s">
        <v>1</v>
      </c>
    </row>
    <row r="37" spans="1:24" ht="13.2" x14ac:dyDescent="0.25">
      <c r="A37" s="12"/>
      <c r="E37" s="4"/>
      <c r="F37" s="11" t="s">
        <v>159</v>
      </c>
      <c r="G37" s="35">
        <f>VLOOKUP(F37,historia!A:B,2,0)</f>
        <v>23</v>
      </c>
      <c r="H37" s="39"/>
      <c r="I37" s="29"/>
      <c r="J37" s="28"/>
      <c r="K37" s="21" t="s">
        <v>1</v>
      </c>
      <c r="L37" s="10"/>
      <c r="M37" s="11" t="s">
        <v>190</v>
      </c>
      <c r="N37" s="42">
        <f>VLOOKUP(M37,historia!A:B,2,0)</f>
        <v>2</v>
      </c>
      <c r="O37" s="37"/>
      <c r="P37" s="11" t="s">
        <v>171</v>
      </c>
      <c r="Q37" s="42">
        <f>VLOOKUP(P37,historia!A:B,2,0)</f>
        <v>7</v>
      </c>
      <c r="R37" s="37"/>
      <c r="S37" s="11" t="s">
        <v>39</v>
      </c>
      <c r="T37" s="35">
        <f>VLOOKUP(S37,historia!A:B,2,0)</f>
        <v>8</v>
      </c>
      <c r="U37" s="37"/>
      <c r="V37" s="4"/>
      <c r="W37" s="18"/>
      <c r="X37" s="21" t="s">
        <v>1</v>
      </c>
    </row>
    <row r="38" spans="1:24" s="1" customFormat="1" ht="13.2" x14ac:dyDescent="0.25">
      <c r="A38" s="12"/>
      <c r="E38" s="4"/>
      <c r="F38" s="11" t="s">
        <v>164</v>
      </c>
      <c r="G38" s="35">
        <f>VLOOKUP(F38,historia!A:B,2,0)</f>
        <v>23</v>
      </c>
      <c r="H38" s="39"/>
      <c r="I38" s="29"/>
      <c r="J38" s="28"/>
      <c r="K38" s="21" t="s">
        <v>1</v>
      </c>
      <c r="L38" s="10"/>
      <c r="M38" s="11" t="s">
        <v>194</v>
      </c>
      <c r="N38" s="42">
        <f>VLOOKUP(M38,historia!A:B,2,0)</f>
        <v>10</v>
      </c>
      <c r="O38" s="37"/>
      <c r="P38" s="11" t="s">
        <v>175</v>
      </c>
      <c r="Q38" s="42">
        <f>VLOOKUP(P38,historia!A:B,2,0)</f>
        <v>16</v>
      </c>
      <c r="R38" s="37"/>
      <c r="S38" s="11" t="s">
        <v>45</v>
      </c>
      <c r="T38" s="35">
        <f>VLOOKUP(S38,historia!A:B,2,0)</f>
        <v>16</v>
      </c>
      <c r="U38" s="37"/>
      <c r="V38" s="11"/>
      <c r="W38" s="18"/>
      <c r="X38" s="21" t="s">
        <v>1</v>
      </c>
    </row>
    <row r="39" spans="1:24" s="1" customFormat="1" ht="13.2" x14ac:dyDescent="0.25">
      <c r="A39" s="12"/>
      <c r="E39" s="4"/>
      <c r="F39" s="11" t="s">
        <v>169</v>
      </c>
      <c r="G39" s="35">
        <f>VLOOKUP(F39,historia!A:B,2,0)</f>
        <v>23</v>
      </c>
      <c r="H39" s="39"/>
      <c r="I39" s="29"/>
      <c r="J39" s="28"/>
      <c r="K39" s="21" t="s">
        <v>1</v>
      </c>
      <c r="L39" s="10"/>
      <c r="M39" s="19" t="s">
        <v>215</v>
      </c>
      <c r="N39" s="42">
        <f>VLOOKUP(M39,historia!A:B,2,0)</f>
        <v>1</v>
      </c>
      <c r="O39" s="37"/>
      <c r="P39" s="11" t="s">
        <v>179</v>
      </c>
      <c r="Q39" s="42">
        <f>VLOOKUP(P39,historia!A:B,2,0)</f>
        <v>1</v>
      </c>
      <c r="R39" s="37"/>
      <c r="S39" s="11" t="s">
        <v>57</v>
      </c>
      <c r="T39" s="35">
        <f>VLOOKUP(S39,historia!A:B,2,0)</f>
        <v>18</v>
      </c>
      <c r="U39" s="37"/>
      <c r="V39" s="11"/>
      <c r="W39" s="18"/>
      <c r="X39" s="21" t="s">
        <v>1</v>
      </c>
    </row>
    <row r="40" spans="1:24" s="1" customFormat="1" ht="13.2" x14ac:dyDescent="0.25">
      <c r="A40" s="12"/>
      <c r="E40" s="4"/>
      <c r="F40" s="11" t="s">
        <v>56</v>
      </c>
      <c r="G40" s="35">
        <f>VLOOKUP(F40,historia!A:B,2,0)</f>
        <v>8</v>
      </c>
      <c r="H40" s="39"/>
      <c r="I40" s="29"/>
      <c r="J40" s="28"/>
      <c r="K40" s="21" t="s">
        <v>1</v>
      </c>
      <c r="L40" s="16"/>
      <c r="M40" s="11" t="s">
        <v>202</v>
      </c>
      <c r="N40" s="42">
        <f>VLOOKUP(M40,historia!A:B,2,0)</f>
        <v>21</v>
      </c>
      <c r="O40" s="37"/>
      <c r="P40" s="11" t="s">
        <v>14</v>
      </c>
      <c r="Q40" s="42">
        <f>VLOOKUP(P40,historia!A:B,2,0)</f>
        <v>5</v>
      </c>
      <c r="R40" s="37"/>
      <c r="S40" s="11" t="s">
        <v>51</v>
      </c>
      <c r="T40" s="35">
        <f>VLOOKUP(S40,historia!A:B,2,0)</f>
        <v>1</v>
      </c>
      <c r="U40" s="37"/>
      <c r="V40" s="11"/>
      <c r="W40" s="18"/>
      <c r="X40" s="21" t="s">
        <v>1</v>
      </c>
    </row>
    <row r="41" spans="1:24" s="1" customFormat="1" ht="13.2" x14ac:dyDescent="0.25">
      <c r="A41" s="12"/>
      <c r="E41" s="4"/>
      <c r="F41" s="11" t="s">
        <v>173</v>
      </c>
      <c r="G41" s="35">
        <f>VLOOKUP(F41,historia!A:B,2,0)</f>
        <v>23</v>
      </c>
      <c r="H41" s="39"/>
      <c r="I41" s="29"/>
      <c r="J41" s="28"/>
      <c r="K41" s="21" t="s">
        <v>1</v>
      </c>
      <c r="L41" s="9"/>
      <c r="M41" s="11" t="s">
        <v>206</v>
      </c>
      <c r="N41" s="42">
        <f>VLOOKUP(M41,historia!A:B,2,0)</f>
        <v>10</v>
      </c>
      <c r="O41" s="37"/>
      <c r="P41" s="11" t="s">
        <v>20</v>
      </c>
      <c r="Q41" s="42">
        <f>VLOOKUP(P41,historia!A:B,2,0)</f>
        <v>3</v>
      </c>
      <c r="R41" s="37"/>
      <c r="S41" s="11" t="s">
        <v>63</v>
      </c>
      <c r="T41" s="35">
        <f>VLOOKUP(S41,historia!A:B,2,0)</f>
        <v>1</v>
      </c>
      <c r="U41" s="37"/>
      <c r="V41" s="11"/>
      <c r="W41" s="18"/>
      <c r="X41" s="21" t="s">
        <v>1</v>
      </c>
    </row>
    <row r="42" spans="1:24" s="1" customFormat="1" ht="16.2" thickBot="1" x14ac:dyDescent="0.35">
      <c r="A42" s="44" t="s">
        <v>222</v>
      </c>
      <c r="B42" s="45"/>
      <c r="C42" s="45"/>
      <c r="D42" s="45"/>
      <c r="E42" s="46"/>
      <c r="F42" s="47" t="s">
        <v>177</v>
      </c>
      <c r="G42" s="48">
        <f>VLOOKUP(F42,historia!A:B,2,0)</f>
        <v>23</v>
      </c>
      <c r="H42" s="49"/>
      <c r="I42" s="50"/>
      <c r="J42" s="51"/>
      <c r="K42" s="23" t="s">
        <v>1</v>
      </c>
      <c r="L42" s="52"/>
      <c r="M42" s="47" t="s">
        <v>210</v>
      </c>
      <c r="N42" s="53">
        <f>VLOOKUP(M42,historia!A:B,2,0)</f>
        <v>1</v>
      </c>
      <c r="O42" s="54"/>
      <c r="P42" s="47" t="s">
        <v>26</v>
      </c>
      <c r="Q42" s="53">
        <f>VLOOKUP(P42,historia!A:B,2,0)</f>
        <v>5</v>
      </c>
      <c r="R42" s="54"/>
      <c r="S42" s="47" t="s">
        <v>69</v>
      </c>
      <c r="T42" s="48">
        <f>VLOOKUP(S42,historia!A:B,2,0)</f>
        <v>3</v>
      </c>
      <c r="U42" s="54"/>
      <c r="V42" s="55"/>
      <c r="W42" s="56"/>
      <c r="X42" s="23" t="s">
        <v>1</v>
      </c>
    </row>
    <row r="43" spans="1:24" s="1" customFormat="1" ht="13.2" x14ac:dyDescent="0.25">
      <c r="H43" s="5"/>
      <c r="K43" s="21" t="s">
        <v>1</v>
      </c>
      <c r="N43" s="2"/>
      <c r="T43" s="2"/>
      <c r="W43" s="2"/>
      <c r="X43" s="21" t="s">
        <v>1</v>
      </c>
    </row>
    <row r="44" spans="1:24" s="1" customFormat="1" ht="16.2" thickBot="1" x14ac:dyDescent="0.35">
      <c r="A44" s="57" t="s">
        <v>216</v>
      </c>
      <c r="B44" s="45"/>
      <c r="C44" s="45"/>
      <c r="D44" s="45"/>
      <c r="E44" s="45"/>
      <c r="F44" s="45"/>
      <c r="G44" s="45"/>
      <c r="H44" s="45"/>
      <c r="I44" s="45"/>
      <c r="J44" s="45"/>
      <c r="K44" s="23" t="s">
        <v>1</v>
      </c>
      <c r="L44" s="45"/>
      <c r="M44" s="58" t="s">
        <v>217</v>
      </c>
      <c r="N44" s="59"/>
      <c r="O44" s="45"/>
      <c r="P44" s="45"/>
      <c r="Q44" s="45"/>
      <c r="R44" s="45"/>
      <c r="S44" s="45"/>
      <c r="T44" s="59"/>
      <c r="U44" s="45"/>
      <c r="V44" s="45"/>
      <c r="W44" s="59"/>
      <c r="X44" s="23" t="s">
        <v>1</v>
      </c>
    </row>
  </sheetData>
  <mergeCells count="4">
    <mergeCell ref="A1:D2"/>
    <mergeCell ref="E1:J1"/>
    <mergeCell ref="L1:W1"/>
    <mergeCell ref="E2:J2"/>
  </mergeCells>
  <printOptions horizontalCentered="1" verticalCentered="1"/>
  <pageMargins left="0.25" right="0.25" top="0.75" bottom="0.75" header="0.3" footer="0.3"/>
  <pageSetup paperSize="9" scale="94" firstPageNumber="0" fitToWidth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zoomScaleNormal="100" workbookViewId="0">
      <selection sqref="A1:D9"/>
    </sheetView>
  </sheetViews>
  <sheetFormatPr defaultColWidth="8.28515625" defaultRowHeight="10.199999999999999" x14ac:dyDescent="0.2"/>
  <cols>
    <col min="1" max="1" width="20.7109375" customWidth="1"/>
    <col min="2" max="2" width="4.7109375" customWidth="1"/>
    <col min="3" max="3" width="12.7109375" customWidth="1"/>
    <col min="4" max="4" width="14.42578125" style="69" customWidth="1"/>
    <col min="6" max="6" width="5.28515625" customWidth="1"/>
  </cols>
  <sheetData>
    <row r="1" spans="1:6" ht="14.4" x14ac:dyDescent="0.3">
      <c r="A1" s="6" t="s">
        <v>223</v>
      </c>
      <c r="B1" s="15"/>
      <c r="C1" s="68" t="s">
        <v>225</v>
      </c>
      <c r="D1" s="70" t="s">
        <v>227</v>
      </c>
      <c r="F1" s="60"/>
    </row>
    <row r="2" spans="1:6" ht="14.4" x14ac:dyDescent="0.3">
      <c r="A2" s="6" t="s">
        <v>224</v>
      </c>
      <c r="B2" s="15"/>
      <c r="C2" s="68" t="s">
        <v>226</v>
      </c>
      <c r="D2" s="70">
        <f>COUNTA(D3:D217)</f>
        <v>70</v>
      </c>
      <c r="F2" s="60"/>
    </row>
    <row r="3" spans="1:6" ht="14.4" x14ac:dyDescent="0.3">
      <c r="A3" s="61" t="s">
        <v>4</v>
      </c>
      <c r="B3" s="65">
        <v>23</v>
      </c>
      <c r="C3" s="7">
        <v>1</v>
      </c>
      <c r="D3" s="70" t="s">
        <v>228</v>
      </c>
      <c r="F3" s="7"/>
    </row>
    <row r="4" spans="1:6" ht="14.4" x14ac:dyDescent="0.3">
      <c r="A4" s="61" t="s">
        <v>16</v>
      </c>
      <c r="B4" s="65">
        <v>23</v>
      </c>
      <c r="C4" s="7">
        <v>18</v>
      </c>
      <c r="D4" s="70" t="s">
        <v>228</v>
      </c>
      <c r="F4" s="7"/>
    </row>
    <row r="5" spans="1:6" ht="14.4" x14ac:dyDescent="0.3">
      <c r="A5" s="61" t="s">
        <v>28</v>
      </c>
      <c r="B5" s="65">
        <v>23</v>
      </c>
      <c r="C5" s="7">
        <v>22</v>
      </c>
      <c r="D5" s="70" t="s">
        <v>228</v>
      </c>
      <c r="F5" s="7"/>
    </row>
    <row r="6" spans="1:6" ht="14.4" x14ac:dyDescent="0.3">
      <c r="A6" s="61" t="s">
        <v>34</v>
      </c>
      <c r="B6" s="65">
        <v>23</v>
      </c>
      <c r="C6" s="7">
        <v>24</v>
      </c>
      <c r="D6" s="70" t="s">
        <v>228</v>
      </c>
      <c r="F6" s="7"/>
    </row>
    <row r="7" spans="1:6" ht="14.4" x14ac:dyDescent="0.3">
      <c r="A7" s="61" t="s">
        <v>40</v>
      </c>
      <c r="B7" s="65">
        <v>23</v>
      </c>
      <c r="C7" s="7">
        <v>26</v>
      </c>
      <c r="D7" s="70" t="s">
        <v>228</v>
      </c>
      <c r="F7" s="7"/>
    </row>
    <row r="8" spans="1:6" ht="14.4" x14ac:dyDescent="0.3">
      <c r="A8" s="61" t="s">
        <v>60</v>
      </c>
      <c r="B8" s="65">
        <v>23</v>
      </c>
      <c r="C8" s="7">
        <v>29</v>
      </c>
      <c r="D8" s="70" t="s">
        <v>228</v>
      </c>
      <c r="F8" s="7"/>
    </row>
    <row r="9" spans="1:6" ht="14.4" x14ac:dyDescent="0.3">
      <c r="A9" s="61" t="s">
        <v>46</v>
      </c>
      <c r="B9" s="65">
        <v>23</v>
      </c>
      <c r="C9" s="7">
        <v>34</v>
      </c>
      <c r="D9" s="70" t="s">
        <v>228</v>
      </c>
      <c r="F9" s="7"/>
    </row>
    <row r="10" spans="1:6" ht="14.4" x14ac:dyDescent="0.3">
      <c r="A10" s="61" t="s">
        <v>64</v>
      </c>
      <c r="B10" s="65">
        <v>23</v>
      </c>
      <c r="C10" s="7">
        <v>47</v>
      </c>
      <c r="D10" s="70" t="s">
        <v>228</v>
      </c>
      <c r="F10" s="7"/>
    </row>
    <row r="11" spans="1:6" ht="14.4" x14ac:dyDescent="0.3">
      <c r="A11" s="61" t="s">
        <v>76</v>
      </c>
      <c r="B11" s="65">
        <v>23</v>
      </c>
      <c r="C11" s="7">
        <v>49</v>
      </c>
      <c r="D11" s="70" t="s">
        <v>228</v>
      </c>
      <c r="F11" s="7"/>
    </row>
    <row r="12" spans="1:6" ht="14.4" x14ac:dyDescent="0.3">
      <c r="A12" s="61" t="s">
        <v>82</v>
      </c>
      <c r="B12" s="65">
        <v>23</v>
      </c>
      <c r="C12" s="7">
        <v>50</v>
      </c>
      <c r="D12" s="70" t="s">
        <v>228</v>
      </c>
      <c r="F12" s="7"/>
    </row>
    <row r="13" spans="1:6" ht="14.4" x14ac:dyDescent="0.3">
      <c r="A13" s="61" t="s">
        <v>94</v>
      </c>
      <c r="B13" s="65">
        <v>23</v>
      </c>
      <c r="C13" s="7">
        <v>66</v>
      </c>
      <c r="D13" s="70" t="s">
        <v>228</v>
      </c>
      <c r="F13" s="7"/>
    </row>
    <row r="14" spans="1:6" ht="14.4" x14ac:dyDescent="0.3">
      <c r="A14" s="61" t="s">
        <v>100</v>
      </c>
      <c r="B14" s="65">
        <v>23</v>
      </c>
      <c r="C14" s="7">
        <v>79</v>
      </c>
      <c r="D14" s="70" t="s">
        <v>228</v>
      </c>
      <c r="F14" s="7"/>
    </row>
    <row r="15" spans="1:6" ht="14.4" x14ac:dyDescent="0.3">
      <c r="A15" s="61" t="s">
        <v>112</v>
      </c>
      <c r="B15" s="65">
        <v>23</v>
      </c>
      <c r="C15" s="7">
        <v>111</v>
      </c>
      <c r="D15" s="70" t="s">
        <v>228</v>
      </c>
      <c r="F15" s="7"/>
    </row>
    <row r="16" spans="1:6" ht="14.4" x14ac:dyDescent="0.3">
      <c r="A16" s="61" t="s">
        <v>139</v>
      </c>
      <c r="B16" s="65">
        <v>23</v>
      </c>
      <c r="C16" s="7">
        <v>181</v>
      </c>
      <c r="D16" s="70" t="s">
        <v>228</v>
      </c>
      <c r="F16" s="7"/>
    </row>
    <row r="17" spans="1:6" ht="14.4" x14ac:dyDescent="0.3">
      <c r="A17" s="61" t="s">
        <v>149</v>
      </c>
      <c r="B17" s="65">
        <v>23</v>
      </c>
      <c r="C17" s="7">
        <v>240</v>
      </c>
      <c r="D17" s="70" t="s">
        <v>228</v>
      </c>
      <c r="F17" s="7"/>
    </row>
    <row r="18" spans="1:6" ht="14.4" x14ac:dyDescent="0.3">
      <c r="A18" s="61" t="s">
        <v>154</v>
      </c>
      <c r="B18" s="65">
        <v>23</v>
      </c>
      <c r="C18" s="7">
        <v>245</v>
      </c>
      <c r="D18" s="70" t="s">
        <v>228</v>
      </c>
      <c r="F18" s="7"/>
    </row>
    <row r="19" spans="1:6" ht="14.4" x14ac:dyDescent="0.3">
      <c r="A19" s="61" t="s">
        <v>159</v>
      </c>
      <c r="B19" s="65">
        <v>23</v>
      </c>
      <c r="C19" s="7">
        <v>247</v>
      </c>
      <c r="D19" s="70" t="s">
        <v>228</v>
      </c>
      <c r="F19" s="7"/>
    </row>
    <row r="20" spans="1:6" ht="14.4" x14ac:dyDescent="0.3">
      <c r="A20" s="61" t="s">
        <v>164</v>
      </c>
      <c r="B20" s="65">
        <v>23</v>
      </c>
      <c r="C20" s="7">
        <v>253</v>
      </c>
      <c r="D20" s="70" t="s">
        <v>228</v>
      </c>
      <c r="F20" s="7"/>
    </row>
    <row r="21" spans="1:6" ht="14.4" x14ac:dyDescent="0.3">
      <c r="A21" s="61" t="s">
        <v>169</v>
      </c>
      <c r="B21" s="65">
        <v>23</v>
      </c>
      <c r="C21" s="7">
        <v>257</v>
      </c>
      <c r="D21" s="70" t="s">
        <v>228</v>
      </c>
      <c r="F21" s="7"/>
    </row>
    <row r="22" spans="1:6" ht="14.4" x14ac:dyDescent="0.3">
      <c r="A22" s="61" t="s">
        <v>173</v>
      </c>
      <c r="B22" s="65">
        <v>23</v>
      </c>
      <c r="C22" s="7">
        <v>292</v>
      </c>
      <c r="D22" s="70" t="s">
        <v>228</v>
      </c>
      <c r="F22" s="7"/>
    </row>
    <row r="23" spans="1:6" ht="14.4" x14ac:dyDescent="0.3">
      <c r="A23" s="61" t="s">
        <v>177</v>
      </c>
      <c r="B23" s="65">
        <v>23</v>
      </c>
      <c r="C23" s="7">
        <v>305</v>
      </c>
      <c r="D23" s="70" t="s">
        <v>228</v>
      </c>
      <c r="F23" s="7"/>
    </row>
    <row r="24" spans="1:6" ht="14.4" x14ac:dyDescent="0.3">
      <c r="A24" s="61" t="s">
        <v>181</v>
      </c>
      <c r="B24" s="65">
        <v>23</v>
      </c>
      <c r="C24" s="7">
        <v>318</v>
      </c>
      <c r="D24" s="70" t="s">
        <v>228</v>
      </c>
      <c r="F24" s="7"/>
    </row>
    <row r="25" spans="1:6" ht="14.4" x14ac:dyDescent="0.3">
      <c r="A25" s="61" t="s">
        <v>197</v>
      </c>
      <c r="B25" s="65">
        <v>23</v>
      </c>
      <c r="C25" s="7">
        <v>356</v>
      </c>
      <c r="D25" s="70" t="s">
        <v>228</v>
      </c>
      <c r="F25" s="7"/>
    </row>
    <row r="26" spans="1:6" ht="14.4" x14ac:dyDescent="0.3">
      <c r="A26" s="61" t="s">
        <v>201</v>
      </c>
      <c r="B26" s="65">
        <v>23</v>
      </c>
      <c r="C26" s="7">
        <v>361</v>
      </c>
      <c r="D26" s="70" t="s">
        <v>228</v>
      </c>
      <c r="F26" s="7"/>
    </row>
    <row r="27" spans="1:6" ht="14.4" x14ac:dyDescent="0.3">
      <c r="A27" s="61" t="s">
        <v>205</v>
      </c>
      <c r="B27" s="65">
        <v>23</v>
      </c>
      <c r="C27" s="7">
        <v>362</v>
      </c>
      <c r="D27" s="70" t="s">
        <v>228</v>
      </c>
      <c r="F27" s="7"/>
    </row>
    <row r="28" spans="1:6" ht="14.4" x14ac:dyDescent="0.3">
      <c r="A28" s="61" t="s">
        <v>209</v>
      </c>
      <c r="B28" s="65">
        <v>23</v>
      </c>
      <c r="C28" s="7">
        <v>363</v>
      </c>
      <c r="D28" s="70" t="s">
        <v>228</v>
      </c>
      <c r="F28" s="7"/>
    </row>
    <row r="29" spans="1:6" ht="14.4" x14ac:dyDescent="0.3">
      <c r="A29" s="61" t="s">
        <v>11</v>
      </c>
      <c r="B29" s="65">
        <v>23</v>
      </c>
      <c r="C29" s="7">
        <v>409</v>
      </c>
      <c r="D29" s="70" t="s">
        <v>228</v>
      </c>
      <c r="F29" s="7"/>
    </row>
    <row r="30" spans="1:6" ht="14.4" x14ac:dyDescent="0.3">
      <c r="A30" s="61" t="s">
        <v>23</v>
      </c>
      <c r="B30" s="65">
        <v>23</v>
      </c>
      <c r="C30" s="7">
        <v>419</v>
      </c>
      <c r="D30" s="70" t="s">
        <v>228</v>
      </c>
      <c r="F30" s="7"/>
    </row>
    <row r="31" spans="1:6" ht="14.4" x14ac:dyDescent="0.3">
      <c r="A31" s="61" t="s">
        <v>29</v>
      </c>
      <c r="B31" s="65">
        <v>23</v>
      </c>
      <c r="C31" s="7">
        <v>420</v>
      </c>
      <c r="D31" s="70" t="s">
        <v>228</v>
      </c>
      <c r="F31" s="7"/>
    </row>
    <row r="32" spans="1:6" ht="14.4" x14ac:dyDescent="0.3">
      <c r="A32" s="61" t="s">
        <v>17</v>
      </c>
      <c r="B32" s="65">
        <v>23</v>
      </c>
      <c r="C32" s="7">
        <v>424</v>
      </c>
      <c r="D32" s="70" t="s">
        <v>228</v>
      </c>
      <c r="F32" s="7"/>
    </row>
    <row r="33" spans="1:6" ht="14.4" x14ac:dyDescent="0.3">
      <c r="A33" s="61" t="s">
        <v>35</v>
      </c>
      <c r="B33" s="65">
        <v>23</v>
      </c>
      <c r="C33" s="7">
        <v>427</v>
      </c>
      <c r="D33" s="70" t="s">
        <v>228</v>
      </c>
      <c r="F33" s="7"/>
    </row>
    <row r="34" spans="1:6" ht="14.4" x14ac:dyDescent="0.3">
      <c r="A34" s="61" t="s">
        <v>47</v>
      </c>
      <c r="B34" s="65">
        <v>23</v>
      </c>
      <c r="C34" s="7">
        <v>440</v>
      </c>
      <c r="D34" s="70" t="s">
        <v>228</v>
      </c>
      <c r="F34" s="7"/>
    </row>
    <row r="35" spans="1:6" ht="14.4" x14ac:dyDescent="0.3">
      <c r="A35" s="61" t="s">
        <v>53</v>
      </c>
      <c r="B35" s="65">
        <v>23</v>
      </c>
      <c r="C35" s="7">
        <v>445</v>
      </c>
      <c r="D35" s="70" t="s">
        <v>228</v>
      </c>
      <c r="F35" s="7"/>
    </row>
    <row r="36" spans="1:6" ht="14.4" x14ac:dyDescent="0.3">
      <c r="A36" s="61" t="s">
        <v>59</v>
      </c>
      <c r="B36" s="65">
        <v>23</v>
      </c>
      <c r="C36" s="7">
        <v>446</v>
      </c>
      <c r="D36" s="70" t="s">
        <v>228</v>
      </c>
      <c r="F36" s="7"/>
    </row>
    <row r="37" spans="1:6" ht="14.4" x14ac:dyDescent="0.3">
      <c r="A37" s="61" t="s">
        <v>65</v>
      </c>
      <c r="B37" s="65">
        <v>23</v>
      </c>
      <c r="C37" s="7">
        <v>449</v>
      </c>
      <c r="D37" s="70" t="s">
        <v>228</v>
      </c>
      <c r="F37" s="7"/>
    </row>
    <row r="38" spans="1:6" ht="14.4" x14ac:dyDescent="0.3">
      <c r="A38" s="61" t="s">
        <v>77</v>
      </c>
      <c r="B38" s="65">
        <v>23</v>
      </c>
      <c r="C38" s="7">
        <v>452</v>
      </c>
      <c r="D38" s="70" t="s">
        <v>228</v>
      </c>
      <c r="F38" s="7"/>
    </row>
    <row r="39" spans="1:6" ht="14.4" x14ac:dyDescent="0.3">
      <c r="A39" s="61" t="s">
        <v>83</v>
      </c>
      <c r="B39" s="65">
        <v>23</v>
      </c>
      <c r="C39" s="7">
        <v>453</v>
      </c>
      <c r="D39" s="70" t="s">
        <v>228</v>
      </c>
      <c r="F39" s="7"/>
    </row>
    <row r="40" spans="1:6" ht="14.4" x14ac:dyDescent="0.3">
      <c r="A40" s="61" t="s">
        <v>89</v>
      </c>
      <c r="B40" s="65">
        <v>23</v>
      </c>
      <c r="C40" s="7">
        <v>456</v>
      </c>
      <c r="D40" s="70" t="s">
        <v>228</v>
      </c>
      <c r="F40" s="7"/>
    </row>
    <row r="41" spans="1:6" ht="14.4" x14ac:dyDescent="0.3">
      <c r="A41" s="61" t="s">
        <v>95</v>
      </c>
      <c r="B41" s="65">
        <v>23</v>
      </c>
      <c r="C41" s="7">
        <v>458</v>
      </c>
      <c r="D41" s="70" t="s">
        <v>228</v>
      </c>
      <c r="F41" s="7"/>
    </row>
    <row r="42" spans="1:6" ht="14.4" x14ac:dyDescent="0.3">
      <c r="A42" s="61" t="s">
        <v>101</v>
      </c>
      <c r="B42" s="65">
        <v>23</v>
      </c>
      <c r="C42" s="7">
        <v>461</v>
      </c>
      <c r="D42" s="70" t="s">
        <v>228</v>
      </c>
      <c r="F42" s="7"/>
    </row>
    <row r="43" spans="1:6" ht="14.4" x14ac:dyDescent="0.3">
      <c r="A43" s="61" t="s">
        <v>107</v>
      </c>
      <c r="B43" s="65">
        <v>23</v>
      </c>
      <c r="C43" s="7">
        <v>469</v>
      </c>
      <c r="D43" s="70" t="s">
        <v>228</v>
      </c>
      <c r="F43" s="7"/>
    </row>
    <row r="44" spans="1:6" ht="14.4" x14ac:dyDescent="0.3">
      <c r="A44" s="61" t="s">
        <v>113</v>
      </c>
      <c r="B44" s="65">
        <v>23</v>
      </c>
      <c r="C44" s="7">
        <v>479</v>
      </c>
      <c r="D44" s="70" t="s">
        <v>228</v>
      </c>
    </row>
    <row r="45" spans="1:6" ht="14.4" x14ac:dyDescent="0.3">
      <c r="A45" s="61" t="s">
        <v>58</v>
      </c>
      <c r="B45" s="65">
        <v>22</v>
      </c>
      <c r="C45" s="7">
        <v>45</v>
      </c>
      <c r="D45" s="70" t="s">
        <v>228</v>
      </c>
      <c r="F45" s="7"/>
    </row>
    <row r="46" spans="1:6" ht="14.4" x14ac:dyDescent="0.3">
      <c r="A46" s="61" t="s">
        <v>70</v>
      </c>
      <c r="B46" s="65">
        <v>22</v>
      </c>
      <c r="C46" s="7">
        <v>48</v>
      </c>
      <c r="D46" s="70" t="s">
        <v>228</v>
      </c>
      <c r="F46" s="7"/>
    </row>
    <row r="47" spans="1:6" ht="14.4" x14ac:dyDescent="0.3">
      <c r="A47" s="61" t="s">
        <v>88</v>
      </c>
      <c r="B47" s="65">
        <v>22</v>
      </c>
      <c r="C47" s="7">
        <v>56</v>
      </c>
      <c r="D47" s="70" t="s">
        <v>228</v>
      </c>
      <c r="F47" s="7"/>
    </row>
    <row r="48" spans="1:6" ht="14.4" x14ac:dyDescent="0.3">
      <c r="A48" s="61" t="s">
        <v>120</v>
      </c>
      <c r="B48" s="65">
        <v>22</v>
      </c>
      <c r="C48" s="7">
        <v>61</v>
      </c>
      <c r="D48" s="70" t="s">
        <v>228</v>
      </c>
      <c r="F48" s="7"/>
    </row>
    <row r="49" spans="1:6" ht="14.4" x14ac:dyDescent="0.3">
      <c r="A49" s="61" t="s">
        <v>106</v>
      </c>
      <c r="B49" s="65">
        <v>22</v>
      </c>
      <c r="C49" s="7">
        <v>101</v>
      </c>
      <c r="D49" s="70" t="s">
        <v>228</v>
      </c>
      <c r="F49" s="7"/>
    </row>
    <row r="50" spans="1:6" ht="14.4" x14ac:dyDescent="0.3">
      <c r="A50" s="61" t="s">
        <v>174</v>
      </c>
      <c r="B50" s="65">
        <v>22</v>
      </c>
      <c r="C50" s="7">
        <v>110</v>
      </c>
      <c r="D50" s="70" t="s">
        <v>228</v>
      </c>
      <c r="F50" s="7"/>
    </row>
    <row r="51" spans="1:6" ht="14.4" x14ac:dyDescent="0.3">
      <c r="A51" s="61" t="s">
        <v>118</v>
      </c>
      <c r="B51" s="65">
        <v>22</v>
      </c>
      <c r="C51" s="7">
        <v>138</v>
      </c>
      <c r="D51" s="70" t="s">
        <v>228</v>
      </c>
      <c r="F51" s="7"/>
    </row>
    <row r="52" spans="1:6" ht="14.4" x14ac:dyDescent="0.3">
      <c r="A52" s="61" t="s">
        <v>124</v>
      </c>
      <c r="B52" s="65">
        <v>22</v>
      </c>
      <c r="C52" s="7">
        <v>139</v>
      </c>
      <c r="D52" s="70" t="s">
        <v>228</v>
      </c>
      <c r="F52" s="7"/>
    </row>
    <row r="53" spans="1:6" ht="14.4" x14ac:dyDescent="0.3">
      <c r="A53" s="61" t="s">
        <v>129</v>
      </c>
      <c r="B53" s="65">
        <v>22</v>
      </c>
      <c r="C53" s="7">
        <v>151</v>
      </c>
      <c r="D53" s="70" t="s">
        <v>228</v>
      </c>
      <c r="F53" s="7"/>
    </row>
    <row r="54" spans="1:6" ht="14.4" x14ac:dyDescent="0.3">
      <c r="A54" s="61" t="s">
        <v>134</v>
      </c>
      <c r="B54" s="65">
        <v>22</v>
      </c>
      <c r="C54" s="7">
        <v>152</v>
      </c>
      <c r="D54" s="70" t="s">
        <v>228</v>
      </c>
      <c r="F54" s="7"/>
    </row>
    <row r="55" spans="1:6" ht="14.4" x14ac:dyDescent="0.3">
      <c r="A55" s="61" t="s">
        <v>144</v>
      </c>
      <c r="B55" s="65">
        <v>22</v>
      </c>
      <c r="C55" s="7">
        <v>206</v>
      </c>
      <c r="D55" s="70" t="s">
        <v>228</v>
      </c>
      <c r="F55" s="7"/>
    </row>
    <row r="56" spans="1:6" ht="14.4" x14ac:dyDescent="0.3">
      <c r="A56" s="61" t="s">
        <v>193</v>
      </c>
      <c r="B56" s="65">
        <v>22</v>
      </c>
      <c r="C56" s="7">
        <v>333</v>
      </c>
      <c r="D56" s="70" t="s">
        <v>228</v>
      </c>
      <c r="F56" s="7"/>
    </row>
    <row r="57" spans="1:6" ht="14.4" x14ac:dyDescent="0.3">
      <c r="A57" s="61" t="s">
        <v>5</v>
      </c>
      <c r="B57" s="65">
        <v>22</v>
      </c>
      <c r="C57" s="7">
        <v>364</v>
      </c>
      <c r="D57" s="70" t="s">
        <v>228</v>
      </c>
      <c r="F57" s="7"/>
    </row>
    <row r="58" spans="1:6" ht="14.4" x14ac:dyDescent="0.3">
      <c r="A58" s="61" t="s">
        <v>41</v>
      </c>
      <c r="B58" s="65">
        <v>22</v>
      </c>
      <c r="C58" s="7">
        <v>438</v>
      </c>
      <c r="D58" s="70" t="s">
        <v>228</v>
      </c>
      <c r="F58" s="7"/>
    </row>
    <row r="59" spans="1:6" ht="14.4" x14ac:dyDescent="0.3">
      <c r="A59" s="61" t="s">
        <v>119</v>
      </c>
      <c r="B59" s="65">
        <v>22</v>
      </c>
      <c r="C59">
        <v>488</v>
      </c>
      <c r="D59" s="70" t="s">
        <v>228</v>
      </c>
    </row>
    <row r="60" spans="1:6" ht="14.4" x14ac:dyDescent="0.3">
      <c r="A60" s="61" t="s">
        <v>10</v>
      </c>
      <c r="B60" s="65">
        <v>21</v>
      </c>
      <c r="C60" s="7">
        <v>3</v>
      </c>
      <c r="D60" s="70" t="s">
        <v>228</v>
      </c>
      <c r="F60" s="7"/>
    </row>
    <row r="61" spans="1:6" ht="14.4" x14ac:dyDescent="0.3">
      <c r="A61" s="61" t="s">
        <v>22</v>
      </c>
      <c r="B61" s="65">
        <v>21</v>
      </c>
      <c r="C61" s="7">
        <v>20</v>
      </c>
      <c r="D61" s="70" t="s">
        <v>228</v>
      </c>
      <c r="F61" s="7"/>
    </row>
    <row r="62" spans="1:6" ht="14.4" x14ac:dyDescent="0.3">
      <c r="A62" s="61" t="s">
        <v>202</v>
      </c>
      <c r="B62" s="65">
        <v>21</v>
      </c>
      <c r="C62" s="7">
        <v>125</v>
      </c>
      <c r="D62" s="70" t="s">
        <v>228</v>
      </c>
      <c r="F62" s="7"/>
    </row>
    <row r="63" spans="1:6" ht="14.4" x14ac:dyDescent="0.3">
      <c r="A63" s="61" t="s">
        <v>85</v>
      </c>
      <c r="B63" s="65">
        <v>21</v>
      </c>
      <c r="C63" s="7">
        <v>172</v>
      </c>
      <c r="D63" s="70" t="s">
        <v>228</v>
      </c>
      <c r="F63" s="7"/>
    </row>
    <row r="64" spans="1:6" ht="14.4" x14ac:dyDescent="0.3">
      <c r="A64" s="61" t="s">
        <v>185</v>
      </c>
      <c r="B64" s="65">
        <v>21</v>
      </c>
      <c r="C64" s="7">
        <v>324</v>
      </c>
      <c r="D64" s="70" t="s">
        <v>228</v>
      </c>
      <c r="F64" s="7"/>
    </row>
    <row r="65" spans="1:6" ht="14.4" x14ac:dyDescent="0.3">
      <c r="A65" s="61" t="s">
        <v>152</v>
      </c>
      <c r="B65" s="65">
        <v>21</v>
      </c>
      <c r="C65" s="7">
        <v>325</v>
      </c>
      <c r="D65" s="70" t="s">
        <v>228</v>
      </c>
      <c r="F65" s="7"/>
    </row>
    <row r="66" spans="1:6" ht="14.4" x14ac:dyDescent="0.3">
      <c r="A66" s="61" t="s">
        <v>189</v>
      </c>
      <c r="B66" s="65">
        <v>21</v>
      </c>
      <c r="C66" s="7">
        <v>328</v>
      </c>
      <c r="D66" s="70" t="s">
        <v>228</v>
      </c>
      <c r="F66" s="7"/>
    </row>
    <row r="67" spans="1:6" ht="14.4" x14ac:dyDescent="0.3">
      <c r="A67" s="61" t="s">
        <v>15</v>
      </c>
      <c r="B67" s="65">
        <v>21</v>
      </c>
      <c r="C67" s="7">
        <v>406</v>
      </c>
      <c r="D67" s="70" t="s">
        <v>228</v>
      </c>
      <c r="F67" s="7"/>
    </row>
    <row r="68" spans="1:6" ht="14.4" x14ac:dyDescent="0.3">
      <c r="A68" s="61" t="s">
        <v>128</v>
      </c>
      <c r="B68" s="65">
        <v>21</v>
      </c>
      <c r="C68" s="7">
        <v>464</v>
      </c>
      <c r="D68" s="70" t="s">
        <v>228</v>
      </c>
      <c r="F68" s="7"/>
    </row>
    <row r="69" spans="1:6" ht="14.4" x14ac:dyDescent="0.3">
      <c r="A69" s="61" t="s">
        <v>52</v>
      </c>
      <c r="B69" s="65">
        <v>20</v>
      </c>
      <c r="C69" s="7">
        <v>42</v>
      </c>
      <c r="D69" s="70" t="s">
        <v>228</v>
      </c>
      <c r="F69" s="7"/>
    </row>
    <row r="70" spans="1:6" ht="14.4" x14ac:dyDescent="0.3">
      <c r="A70" s="61" t="s">
        <v>114</v>
      </c>
      <c r="B70" s="65">
        <v>20</v>
      </c>
      <c r="C70" s="7">
        <v>60</v>
      </c>
      <c r="D70" s="70" t="s">
        <v>228</v>
      </c>
      <c r="F70" s="7"/>
    </row>
    <row r="71" spans="1:6" ht="14.4" x14ac:dyDescent="0.3">
      <c r="A71" s="61" t="s">
        <v>160</v>
      </c>
      <c r="B71" s="65">
        <v>20</v>
      </c>
      <c r="C71" s="7">
        <v>107</v>
      </c>
      <c r="D71" s="70" t="s">
        <v>228</v>
      </c>
      <c r="F71" s="7"/>
    </row>
    <row r="72" spans="1:6" ht="14.4" x14ac:dyDescent="0.3">
      <c r="A72" s="61" t="s">
        <v>75</v>
      </c>
      <c r="B72" s="65">
        <v>20</v>
      </c>
      <c r="C72" s="7">
        <v>434</v>
      </c>
      <c r="D72" s="70" t="s">
        <v>228</v>
      </c>
      <c r="F72" s="7"/>
    </row>
    <row r="73" spans="1:6" ht="14.4" x14ac:dyDescent="0.3">
      <c r="A73" s="61" t="s">
        <v>31</v>
      </c>
      <c r="B73" s="65">
        <v>19</v>
      </c>
      <c r="C73" s="7">
        <v>157</v>
      </c>
      <c r="D73" s="70"/>
      <c r="F73" s="7"/>
    </row>
    <row r="74" spans="1:6" ht="14.4" x14ac:dyDescent="0.3">
      <c r="A74" s="61" t="s">
        <v>71</v>
      </c>
      <c r="B74" s="65">
        <v>19</v>
      </c>
      <c r="C74" s="7">
        <v>451</v>
      </c>
      <c r="D74" s="70"/>
      <c r="F74" s="7"/>
    </row>
    <row r="75" spans="1:6" ht="14.4" x14ac:dyDescent="0.3">
      <c r="A75" s="61" t="s">
        <v>138</v>
      </c>
      <c r="B75" s="65">
        <v>19</v>
      </c>
      <c r="C75" s="7">
        <v>465</v>
      </c>
      <c r="D75" s="70"/>
      <c r="F75" s="7"/>
    </row>
    <row r="76" spans="1:6" ht="14.4" x14ac:dyDescent="0.3">
      <c r="A76" s="61" t="s">
        <v>116</v>
      </c>
      <c r="B76" s="65">
        <v>18</v>
      </c>
      <c r="C76" s="7">
        <v>309</v>
      </c>
      <c r="D76" s="70"/>
      <c r="F76" s="7"/>
    </row>
    <row r="77" spans="1:6" ht="14.4" x14ac:dyDescent="0.3">
      <c r="A77" s="61" t="s">
        <v>57</v>
      </c>
      <c r="B77" s="65">
        <v>18</v>
      </c>
      <c r="C77" s="7">
        <v>421</v>
      </c>
      <c r="D77" s="70"/>
      <c r="F77" s="7"/>
    </row>
    <row r="78" spans="1:6" ht="14.4" x14ac:dyDescent="0.3">
      <c r="A78" s="61" t="s">
        <v>84</v>
      </c>
      <c r="B78" s="65">
        <v>17</v>
      </c>
      <c r="C78" s="7">
        <v>41</v>
      </c>
      <c r="D78" s="70"/>
      <c r="F78" s="7"/>
    </row>
    <row r="79" spans="1:6" ht="14.4" x14ac:dyDescent="0.3">
      <c r="A79" s="61" t="s">
        <v>130</v>
      </c>
      <c r="B79" s="65">
        <v>17</v>
      </c>
      <c r="C79" s="7">
        <v>67</v>
      </c>
      <c r="D79" s="70"/>
      <c r="F79" s="7"/>
    </row>
    <row r="80" spans="1:6" ht="14.4" x14ac:dyDescent="0.3">
      <c r="A80" s="61" t="s">
        <v>49</v>
      </c>
      <c r="B80" s="65">
        <v>17</v>
      </c>
      <c r="C80" s="7">
        <v>180</v>
      </c>
      <c r="D80" s="70"/>
      <c r="F80" s="7"/>
    </row>
    <row r="81" spans="1:6" ht="14.4" x14ac:dyDescent="0.3">
      <c r="A81" s="61" t="s">
        <v>21</v>
      </c>
      <c r="B81" s="65">
        <v>17</v>
      </c>
      <c r="C81" s="7">
        <v>408</v>
      </c>
      <c r="D81" s="70"/>
      <c r="F81" s="7"/>
    </row>
    <row r="82" spans="1:6" ht="14.4" x14ac:dyDescent="0.3">
      <c r="A82" s="61" t="s">
        <v>87</v>
      </c>
      <c r="B82" s="65">
        <v>17</v>
      </c>
      <c r="C82" s="7">
        <v>442</v>
      </c>
      <c r="D82" s="70"/>
      <c r="F82" s="7"/>
    </row>
    <row r="83" spans="1:6" ht="14.4" x14ac:dyDescent="0.3">
      <c r="A83" s="61" t="s">
        <v>12</v>
      </c>
      <c r="B83" s="65">
        <v>16</v>
      </c>
      <c r="C83" s="7">
        <v>4</v>
      </c>
      <c r="D83" s="70"/>
      <c r="F83" s="7"/>
    </row>
    <row r="84" spans="1:6" ht="14.4" x14ac:dyDescent="0.3">
      <c r="A84" s="61" t="s">
        <v>7</v>
      </c>
      <c r="B84" s="65">
        <v>16</v>
      </c>
      <c r="C84" s="7">
        <v>130</v>
      </c>
      <c r="D84" s="70"/>
      <c r="F84" s="7"/>
    </row>
    <row r="85" spans="1:6" ht="14.4" x14ac:dyDescent="0.3">
      <c r="A85" s="61" t="s">
        <v>97</v>
      </c>
      <c r="B85" s="65">
        <v>16</v>
      </c>
      <c r="C85" s="7">
        <v>205</v>
      </c>
      <c r="D85" s="70"/>
      <c r="F85" s="7"/>
    </row>
    <row r="86" spans="1:6" ht="14.4" x14ac:dyDescent="0.3">
      <c r="A86" s="61" t="s">
        <v>175</v>
      </c>
      <c r="B86" s="65">
        <v>16</v>
      </c>
      <c r="C86" s="7">
        <v>246</v>
      </c>
      <c r="D86" s="70"/>
      <c r="F86" s="7"/>
    </row>
    <row r="87" spans="1:6" ht="14.4" x14ac:dyDescent="0.3">
      <c r="A87" s="61" t="s">
        <v>80</v>
      </c>
      <c r="B87" s="65">
        <v>16</v>
      </c>
      <c r="C87" s="7">
        <v>295</v>
      </c>
      <c r="D87" s="70"/>
      <c r="F87" s="7"/>
    </row>
    <row r="88" spans="1:6" ht="14.4" x14ac:dyDescent="0.3">
      <c r="A88" s="61" t="s">
        <v>86</v>
      </c>
      <c r="B88" s="65">
        <v>16</v>
      </c>
      <c r="C88" s="7">
        <v>296</v>
      </c>
      <c r="D88" s="70"/>
      <c r="F88" s="7"/>
    </row>
    <row r="89" spans="1:6" ht="14.4" x14ac:dyDescent="0.3">
      <c r="A89" s="61" t="s">
        <v>45</v>
      </c>
      <c r="B89" s="65">
        <v>16</v>
      </c>
      <c r="C89" s="7">
        <v>417</v>
      </c>
      <c r="D89" s="70"/>
      <c r="F89" s="7"/>
    </row>
    <row r="90" spans="1:6" ht="14.4" x14ac:dyDescent="0.3">
      <c r="A90" s="61" t="s">
        <v>30</v>
      </c>
      <c r="B90" s="65">
        <v>15</v>
      </c>
      <c r="C90" s="7">
        <v>8</v>
      </c>
      <c r="D90" s="70"/>
      <c r="F90" s="7"/>
    </row>
    <row r="91" spans="1:6" ht="14.4" x14ac:dyDescent="0.3">
      <c r="A91" s="61" t="s">
        <v>72</v>
      </c>
      <c r="B91" s="65">
        <v>15</v>
      </c>
      <c r="C91" s="7">
        <v>35</v>
      </c>
      <c r="D91" s="70"/>
      <c r="F91" s="7"/>
    </row>
    <row r="92" spans="1:6" ht="14.4" x14ac:dyDescent="0.3">
      <c r="A92" s="61" t="s">
        <v>198</v>
      </c>
      <c r="B92" s="65">
        <v>14</v>
      </c>
      <c r="C92" s="7">
        <v>123</v>
      </c>
      <c r="D92" s="70"/>
      <c r="F92" s="7"/>
    </row>
    <row r="93" spans="1:6" ht="14.4" x14ac:dyDescent="0.3">
      <c r="A93" s="61" t="s">
        <v>109</v>
      </c>
      <c r="B93" s="65">
        <v>14</v>
      </c>
      <c r="C93" s="7">
        <v>169</v>
      </c>
      <c r="D93" s="70"/>
      <c r="F93" s="7"/>
    </row>
    <row r="94" spans="1:6" ht="14.4" x14ac:dyDescent="0.3">
      <c r="A94" s="61" t="s">
        <v>43</v>
      </c>
      <c r="B94" s="65">
        <v>14</v>
      </c>
      <c r="C94" s="7">
        <v>171</v>
      </c>
      <c r="D94" s="70"/>
      <c r="F94" s="7"/>
    </row>
    <row r="95" spans="1:6" ht="14.4" x14ac:dyDescent="0.3">
      <c r="A95" s="61" t="s">
        <v>55</v>
      </c>
      <c r="B95" s="65">
        <v>14</v>
      </c>
      <c r="C95" s="7">
        <v>184</v>
      </c>
      <c r="D95" s="70"/>
      <c r="F95" s="7"/>
    </row>
    <row r="96" spans="1:6" ht="14.4" x14ac:dyDescent="0.3">
      <c r="A96" s="61" t="s">
        <v>126</v>
      </c>
      <c r="B96" s="65">
        <v>14</v>
      </c>
      <c r="C96" s="7">
        <v>196</v>
      </c>
      <c r="D96" s="70"/>
      <c r="F96" s="7"/>
    </row>
    <row r="97" spans="1:6" ht="14.4" x14ac:dyDescent="0.3">
      <c r="A97" s="61" t="s">
        <v>91</v>
      </c>
      <c r="B97" s="65">
        <v>14</v>
      </c>
      <c r="C97" s="7">
        <v>203</v>
      </c>
      <c r="D97" s="70"/>
      <c r="F97" s="7"/>
    </row>
    <row r="98" spans="1:6" ht="14.4" x14ac:dyDescent="0.3">
      <c r="A98" s="61" t="s">
        <v>184</v>
      </c>
      <c r="B98" s="65">
        <v>14</v>
      </c>
      <c r="C98" s="7">
        <v>347</v>
      </c>
      <c r="D98" s="70"/>
      <c r="F98" s="7"/>
    </row>
    <row r="99" spans="1:6" ht="14.4" x14ac:dyDescent="0.3">
      <c r="A99" s="61" t="s">
        <v>182</v>
      </c>
      <c r="B99" s="65">
        <v>13</v>
      </c>
      <c r="C99" s="7">
        <v>114</v>
      </c>
      <c r="D99" s="70"/>
      <c r="F99" s="7"/>
    </row>
    <row r="100" spans="1:6" ht="14.4" x14ac:dyDescent="0.3">
      <c r="A100" s="61" t="s">
        <v>146</v>
      </c>
      <c r="B100" s="65">
        <v>13</v>
      </c>
      <c r="C100" s="7">
        <v>197</v>
      </c>
      <c r="D100" s="70"/>
      <c r="F100" s="7"/>
    </row>
    <row r="101" spans="1:6" ht="14.4" x14ac:dyDescent="0.3">
      <c r="A101" s="61" t="s">
        <v>137</v>
      </c>
      <c r="B101" s="65">
        <v>13</v>
      </c>
      <c r="C101" s="7">
        <v>316</v>
      </c>
      <c r="D101" s="70"/>
      <c r="F101" s="7"/>
    </row>
    <row r="102" spans="1:6" ht="14.4" x14ac:dyDescent="0.3">
      <c r="A102" s="61" t="s">
        <v>99</v>
      </c>
      <c r="B102" s="65">
        <v>13</v>
      </c>
      <c r="C102" s="7">
        <v>447</v>
      </c>
      <c r="D102" s="70"/>
      <c r="F102" s="7"/>
    </row>
    <row r="103" spans="1:6" ht="14.4" x14ac:dyDescent="0.3">
      <c r="A103" s="61" t="s">
        <v>158</v>
      </c>
      <c r="B103" s="65">
        <v>13</v>
      </c>
      <c r="C103" s="7">
        <v>476</v>
      </c>
      <c r="D103" s="70"/>
    </row>
    <row r="104" spans="1:6" ht="14.4" x14ac:dyDescent="0.3">
      <c r="A104" s="61" t="s">
        <v>48</v>
      </c>
      <c r="B104" s="65">
        <v>12</v>
      </c>
      <c r="C104" s="7">
        <v>16</v>
      </c>
      <c r="D104" s="70"/>
      <c r="F104" s="7"/>
    </row>
    <row r="105" spans="1:6" ht="14.4" x14ac:dyDescent="0.3">
      <c r="A105" s="61" t="s">
        <v>27</v>
      </c>
      <c r="B105" s="65">
        <v>12</v>
      </c>
      <c r="C105" s="7">
        <v>411</v>
      </c>
      <c r="D105" s="70"/>
      <c r="F105" s="7"/>
    </row>
    <row r="106" spans="1:6" ht="14.4" x14ac:dyDescent="0.3">
      <c r="A106" s="61" t="s">
        <v>140</v>
      </c>
      <c r="B106" s="65">
        <v>11</v>
      </c>
      <c r="C106" s="7">
        <v>90</v>
      </c>
      <c r="D106" s="70"/>
      <c r="F106" s="7"/>
    </row>
    <row r="107" spans="1:6" ht="14.4" x14ac:dyDescent="0.3">
      <c r="A107" s="61" t="s">
        <v>37</v>
      </c>
      <c r="B107" s="65">
        <v>11</v>
      </c>
      <c r="C107" s="7">
        <v>155</v>
      </c>
      <c r="D107" s="70"/>
      <c r="F107" s="7"/>
    </row>
    <row r="108" spans="1:6" ht="14.4" x14ac:dyDescent="0.3">
      <c r="A108" s="61" t="s">
        <v>162</v>
      </c>
      <c r="B108" s="65">
        <v>11</v>
      </c>
      <c r="C108" s="7">
        <v>327</v>
      </c>
      <c r="D108" s="70"/>
      <c r="F108" s="7"/>
    </row>
    <row r="109" spans="1:6" ht="14.4" x14ac:dyDescent="0.3">
      <c r="A109" s="61" t="s">
        <v>153</v>
      </c>
      <c r="B109" s="65">
        <v>11</v>
      </c>
      <c r="C109" s="7">
        <v>475</v>
      </c>
      <c r="D109" s="70"/>
    </row>
    <row r="110" spans="1:6" ht="14.4" x14ac:dyDescent="0.3">
      <c r="A110" s="61" t="s">
        <v>155</v>
      </c>
      <c r="B110" s="65">
        <v>10</v>
      </c>
      <c r="C110" s="7">
        <v>106</v>
      </c>
      <c r="D110" s="70"/>
      <c r="F110" s="7"/>
    </row>
    <row r="111" spans="1:6" ht="14.4" x14ac:dyDescent="0.3">
      <c r="A111" s="61" t="s">
        <v>194</v>
      </c>
      <c r="B111" s="65">
        <v>10</v>
      </c>
      <c r="C111" s="7">
        <v>121</v>
      </c>
      <c r="D111" s="70"/>
      <c r="F111" s="7"/>
    </row>
    <row r="112" spans="1:6" ht="14.4" x14ac:dyDescent="0.3">
      <c r="A112" s="61" t="s">
        <v>206</v>
      </c>
      <c r="B112" s="65">
        <v>10</v>
      </c>
      <c r="C112" s="7">
        <v>126</v>
      </c>
      <c r="D112" s="70"/>
      <c r="F112" s="7"/>
    </row>
    <row r="113" spans="1:6" ht="14.4" x14ac:dyDescent="0.3">
      <c r="A113" s="61" t="s">
        <v>110</v>
      </c>
      <c r="B113" s="65">
        <v>10</v>
      </c>
      <c r="C113" s="7">
        <v>307</v>
      </c>
      <c r="D113" s="70"/>
      <c r="F113" s="7"/>
    </row>
    <row r="114" spans="1:6" ht="14.4" x14ac:dyDescent="0.3">
      <c r="A114" s="61" t="s">
        <v>147</v>
      </c>
      <c r="B114" s="65">
        <v>10</v>
      </c>
      <c r="C114" s="7">
        <v>321</v>
      </c>
      <c r="D114" s="70"/>
      <c r="F114" s="7"/>
    </row>
    <row r="115" spans="1:6" ht="14.4" x14ac:dyDescent="0.3">
      <c r="A115" s="61" t="s">
        <v>135</v>
      </c>
      <c r="B115" s="65">
        <v>9</v>
      </c>
      <c r="C115" s="7">
        <v>68</v>
      </c>
      <c r="D115" s="70"/>
      <c r="F115" s="7"/>
    </row>
    <row r="116" spans="1:6" ht="14.4" x14ac:dyDescent="0.3">
      <c r="A116" s="61" t="s">
        <v>67</v>
      </c>
      <c r="B116" s="65">
        <v>9</v>
      </c>
      <c r="C116" s="7">
        <v>175</v>
      </c>
      <c r="D116" s="70"/>
      <c r="F116" s="7"/>
    </row>
    <row r="117" spans="1:6" ht="14.4" x14ac:dyDescent="0.3">
      <c r="A117" s="61" t="s">
        <v>191</v>
      </c>
      <c r="B117" s="65">
        <v>9</v>
      </c>
      <c r="C117" s="7">
        <v>232</v>
      </c>
      <c r="D117" s="70"/>
      <c r="F117" s="7"/>
    </row>
    <row r="118" spans="1:6" ht="14.4" x14ac:dyDescent="0.3">
      <c r="A118" s="61" t="s">
        <v>195</v>
      </c>
      <c r="B118" s="65">
        <v>9</v>
      </c>
      <c r="C118" s="7">
        <v>233</v>
      </c>
      <c r="D118" s="70"/>
      <c r="F118" s="7"/>
    </row>
    <row r="119" spans="1:6" ht="14.4" x14ac:dyDescent="0.3">
      <c r="A119" s="61" t="s">
        <v>142</v>
      </c>
      <c r="B119" s="65">
        <v>9</v>
      </c>
      <c r="C119" s="7">
        <v>319</v>
      </c>
      <c r="D119" s="70"/>
      <c r="F119" s="7"/>
    </row>
    <row r="120" spans="1:6" ht="14.4" x14ac:dyDescent="0.3">
      <c r="A120" s="61" t="s">
        <v>176</v>
      </c>
      <c r="B120" s="65">
        <v>9</v>
      </c>
      <c r="C120" s="7">
        <v>341</v>
      </c>
      <c r="D120" s="70"/>
      <c r="F120" s="7"/>
    </row>
    <row r="121" spans="1:6" ht="14.4" x14ac:dyDescent="0.3">
      <c r="A121" s="61" t="s">
        <v>192</v>
      </c>
      <c r="B121" s="65">
        <v>9</v>
      </c>
      <c r="C121" s="7">
        <v>376</v>
      </c>
      <c r="D121" s="70"/>
      <c r="F121" s="7"/>
    </row>
    <row r="122" spans="1:6" ht="14.4" x14ac:dyDescent="0.3">
      <c r="A122" s="61" t="s">
        <v>204</v>
      </c>
      <c r="B122" s="65">
        <v>9</v>
      </c>
      <c r="C122" s="7">
        <v>388</v>
      </c>
      <c r="D122" s="70"/>
      <c r="F122" s="7"/>
    </row>
    <row r="123" spans="1:6" ht="14.4" x14ac:dyDescent="0.3">
      <c r="A123" s="61" t="s">
        <v>141</v>
      </c>
      <c r="B123" s="65">
        <v>8</v>
      </c>
      <c r="C123" s="7">
        <v>201</v>
      </c>
      <c r="D123" s="70"/>
      <c r="F123" s="7"/>
    </row>
    <row r="124" spans="1:6" ht="14.4" x14ac:dyDescent="0.3">
      <c r="A124" s="61" t="s">
        <v>56</v>
      </c>
      <c r="B124" s="65">
        <v>8</v>
      </c>
      <c r="C124" s="7">
        <v>279</v>
      </c>
      <c r="D124" s="70"/>
      <c r="F124" s="7"/>
    </row>
    <row r="125" spans="1:6" ht="14.4" x14ac:dyDescent="0.3">
      <c r="A125" s="61" t="s">
        <v>39</v>
      </c>
      <c r="B125" s="65">
        <v>8</v>
      </c>
      <c r="C125" s="7">
        <v>416</v>
      </c>
      <c r="D125" s="70"/>
      <c r="F125" s="7"/>
    </row>
    <row r="126" spans="1:6" ht="14.4" x14ac:dyDescent="0.3">
      <c r="A126" s="61" t="s">
        <v>133</v>
      </c>
      <c r="B126" s="65">
        <v>8</v>
      </c>
      <c r="C126" s="7">
        <v>463</v>
      </c>
      <c r="D126" s="70"/>
      <c r="F126" s="7"/>
    </row>
    <row r="127" spans="1:6" ht="14.4" x14ac:dyDescent="0.3">
      <c r="A127" s="61" t="s">
        <v>42</v>
      </c>
      <c r="B127" s="65">
        <v>7</v>
      </c>
      <c r="C127" s="7">
        <v>12</v>
      </c>
      <c r="D127" s="70"/>
      <c r="F127" s="7"/>
    </row>
    <row r="128" spans="1:6" ht="14.4" x14ac:dyDescent="0.3">
      <c r="A128" s="61" t="s">
        <v>54</v>
      </c>
      <c r="B128" s="65">
        <v>7</v>
      </c>
      <c r="C128" s="7">
        <v>27</v>
      </c>
      <c r="D128" s="70"/>
      <c r="F128" s="7"/>
    </row>
    <row r="129" spans="1:6" ht="14.4" x14ac:dyDescent="0.3">
      <c r="A129" s="62" t="s">
        <v>108</v>
      </c>
      <c r="B129" s="65">
        <v>7</v>
      </c>
      <c r="C129" s="7">
        <v>59</v>
      </c>
      <c r="D129" s="70"/>
      <c r="F129" s="7"/>
    </row>
    <row r="130" spans="1:6" ht="14.4" x14ac:dyDescent="0.3">
      <c r="A130" s="61" t="s">
        <v>145</v>
      </c>
      <c r="B130" s="65">
        <v>7</v>
      </c>
      <c r="C130" s="7">
        <v>96</v>
      </c>
      <c r="D130" s="70"/>
      <c r="F130" s="7"/>
    </row>
    <row r="131" spans="1:6" ht="14.4" x14ac:dyDescent="0.3">
      <c r="A131" s="61" t="s">
        <v>121</v>
      </c>
      <c r="B131" s="65">
        <v>7</v>
      </c>
      <c r="C131" s="7">
        <v>167</v>
      </c>
      <c r="D131" s="70"/>
      <c r="F131" s="7"/>
    </row>
    <row r="132" spans="1:6" ht="14.4" x14ac:dyDescent="0.3">
      <c r="A132" s="61" t="s">
        <v>151</v>
      </c>
      <c r="B132" s="65">
        <v>7</v>
      </c>
      <c r="C132" s="7">
        <v>193</v>
      </c>
      <c r="D132" s="70"/>
      <c r="F132" s="7"/>
    </row>
    <row r="133" spans="1:6" ht="14.4" x14ac:dyDescent="0.3">
      <c r="A133" s="61" t="s">
        <v>166</v>
      </c>
      <c r="B133" s="65">
        <v>7</v>
      </c>
      <c r="C133" s="7">
        <v>215</v>
      </c>
      <c r="D133" s="70"/>
      <c r="F133" s="7"/>
    </row>
    <row r="134" spans="1:6" ht="14.4" x14ac:dyDescent="0.3">
      <c r="A134" s="61" t="s">
        <v>171</v>
      </c>
      <c r="B134" s="65">
        <v>7</v>
      </c>
      <c r="C134" s="7">
        <v>234</v>
      </c>
      <c r="D134" s="70"/>
      <c r="F134" s="7"/>
    </row>
    <row r="135" spans="1:6" ht="14.4" x14ac:dyDescent="0.3">
      <c r="A135" s="61" t="s">
        <v>122</v>
      </c>
      <c r="B135" s="65">
        <v>7</v>
      </c>
      <c r="C135" s="7">
        <v>310</v>
      </c>
      <c r="D135" s="70"/>
      <c r="F135" s="7"/>
    </row>
    <row r="136" spans="1:6" ht="14.4" x14ac:dyDescent="0.3">
      <c r="A136" s="61" t="s">
        <v>212</v>
      </c>
      <c r="B136" s="65">
        <v>7</v>
      </c>
      <c r="C136" s="7">
        <v>399</v>
      </c>
      <c r="D136" s="70"/>
      <c r="F136" s="7"/>
    </row>
    <row r="137" spans="1:6" ht="14.4" x14ac:dyDescent="0.3">
      <c r="A137" s="61" t="s">
        <v>163</v>
      </c>
      <c r="B137" s="65">
        <v>7</v>
      </c>
      <c r="C137">
        <v>484</v>
      </c>
      <c r="D137" s="70"/>
    </row>
    <row r="138" spans="1:6" ht="14.4" x14ac:dyDescent="0.3">
      <c r="A138" s="61" t="s">
        <v>73</v>
      </c>
      <c r="B138" s="65">
        <v>6</v>
      </c>
      <c r="C138" s="7">
        <v>182</v>
      </c>
      <c r="D138" s="70"/>
      <c r="F138" s="7"/>
    </row>
    <row r="139" spans="1:6" ht="14.4" x14ac:dyDescent="0.3">
      <c r="A139" s="61" t="s">
        <v>131</v>
      </c>
      <c r="B139" s="65">
        <v>6</v>
      </c>
      <c r="C139" s="7">
        <v>202</v>
      </c>
      <c r="D139" s="70"/>
      <c r="F139" s="7"/>
    </row>
    <row r="140" spans="1:6" ht="14.4" x14ac:dyDescent="0.3">
      <c r="A140" s="61" t="s">
        <v>180</v>
      </c>
      <c r="B140" s="65">
        <v>6</v>
      </c>
      <c r="C140" s="7">
        <v>342</v>
      </c>
      <c r="D140" s="70"/>
      <c r="F140" s="7"/>
    </row>
    <row r="141" spans="1:6" ht="14.4" x14ac:dyDescent="0.3">
      <c r="A141" s="61" t="s">
        <v>18</v>
      </c>
      <c r="B141" s="65">
        <v>5</v>
      </c>
      <c r="C141" s="7">
        <v>5</v>
      </c>
      <c r="D141" s="70"/>
      <c r="F141" s="7"/>
    </row>
    <row r="142" spans="1:6" ht="14.4" x14ac:dyDescent="0.3">
      <c r="A142" s="61" t="s">
        <v>178</v>
      </c>
      <c r="B142" s="65">
        <v>5</v>
      </c>
      <c r="C142" s="7">
        <v>112</v>
      </c>
      <c r="D142" s="70"/>
      <c r="F142" s="7"/>
    </row>
    <row r="143" spans="1:6" ht="14.4" x14ac:dyDescent="0.3">
      <c r="A143" s="62" t="s">
        <v>19</v>
      </c>
      <c r="B143" s="65">
        <v>5</v>
      </c>
      <c r="C143" s="7">
        <v>148</v>
      </c>
      <c r="D143" s="70"/>
      <c r="F143" s="7"/>
    </row>
    <row r="144" spans="1:6" ht="14.4" x14ac:dyDescent="0.3">
      <c r="A144" s="62" t="s">
        <v>115</v>
      </c>
      <c r="B144" s="65">
        <v>5</v>
      </c>
      <c r="C144" s="7">
        <v>166</v>
      </c>
      <c r="D144" s="70"/>
      <c r="F144" s="7"/>
    </row>
    <row r="145" spans="1:6" ht="14.4" x14ac:dyDescent="0.3">
      <c r="A145" s="62" t="s">
        <v>103</v>
      </c>
      <c r="B145" s="65">
        <v>5</v>
      </c>
      <c r="C145" s="7">
        <v>168</v>
      </c>
      <c r="D145" s="70"/>
      <c r="F145" s="7"/>
    </row>
    <row r="146" spans="1:6" ht="14.4" x14ac:dyDescent="0.3">
      <c r="A146" s="61" t="s">
        <v>156</v>
      </c>
      <c r="B146" s="65">
        <v>5</v>
      </c>
      <c r="C146" s="7">
        <v>170</v>
      </c>
      <c r="D146" s="70"/>
      <c r="F146" s="7"/>
    </row>
    <row r="147" spans="1:6" ht="14.4" x14ac:dyDescent="0.3">
      <c r="A147" s="62" t="s">
        <v>61</v>
      </c>
      <c r="B147" s="65">
        <v>5</v>
      </c>
      <c r="C147" s="7">
        <v>179</v>
      </c>
      <c r="D147" s="70"/>
      <c r="F147" s="7"/>
    </row>
    <row r="148" spans="1:6" ht="14.4" x14ac:dyDescent="0.3">
      <c r="A148" s="62" t="s">
        <v>183</v>
      </c>
      <c r="B148" s="65">
        <v>5</v>
      </c>
      <c r="C148" s="7">
        <v>227</v>
      </c>
      <c r="D148" s="70"/>
      <c r="F148" s="7"/>
    </row>
    <row r="149" spans="1:6" ht="14.4" x14ac:dyDescent="0.3">
      <c r="A149" s="61" t="s">
        <v>14</v>
      </c>
      <c r="B149" s="65">
        <v>5</v>
      </c>
      <c r="C149" s="7">
        <v>256</v>
      </c>
      <c r="D149" s="70"/>
      <c r="F149" s="7"/>
    </row>
    <row r="150" spans="1:6" ht="14.4" x14ac:dyDescent="0.3">
      <c r="A150" s="62" t="s">
        <v>26</v>
      </c>
      <c r="B150" s="65">
        <v>5</v>
      </c>
      <c r="C150" s="7">
        <v>262</v>
      </c>
      <c r="D150" s="70"/>
      <c r="F150" s="7"/>
    </row>
    <row r="151" spans="1:6" ht="14.4" x14ac:dyDescent="0.3">
      <c r="A151" s="61" t="s">
        <v>32</v>
      </c>
      <c r="B151" s="65">
        <v>5</v>
      </c>
      <c r="C151" s="7">
        <v>268</v>
      </c>
      <c r="D151" s="70"/>
      <c r="F151" s="7"/>
    </row>
    <row r="152" spans="1:6" ht="14.4" x14ac:dyDescent="0.3">
      <c r="A152" s="61" t="s">
        <v>44</v>
      </c>
      <c r="B152" s="65">
        <v>5</v>
      </c>
      <c r="C152" s="7">
        <v>275</v>
      </c>
      <c r="D152" s="70"/>
      <c r="F152" s="7"/>
    </row>
    <row r="153" spans="1:6" ht="14.4" x14ac:dyDescent="0.3">
      <c r="A153" s="61" t="s">
        <v>123</v>
      </c>
      <c r="B153" s="65">
        <v>5</v>
      </c>
      <c r="C153" s="7">
        <v>462</v>
      </c>
      <c r="D153" s="70"/>
      <c r="F153" s="7"/>
    </row>
    <row r="154" spans="1:6" ht="14.4" x14ac:dyDescent="0.3">
      <c r="A154" s="61" t="s">
        <v>66</v>
      </c>
      <c r="B154" s="65">
        <v>4</v>
      </c>
      <c r="C154" s="7">
        <v>31</v>
      </c>
      <c r="D154" s="70"/>
      <c r="F154" s="7"/>
    </row>
    <row r="155" spans="1:6" ht="14.4" x14ac:dyDescent="0.3">
      <c r="A155" s="63" t="s">
        <v>165</v>
      </c>
      <c r="B155" s="65">
        <v>4</v>
      </c>
      <c r="C155" s="7">
        <v>108</v>
      </c>
      <c r="D155" s="70"/>
      <c r="F155" s="7"/>
    </row>
    <row r="156" spans="1:6" ht="14.4" x14ac:dyDescent="0.3">
      <c r="A156" s="62" t="s">
        <v>25</v>
      </c>
      <c r="B156" s="65">
        <v>4</v>
      </c>
      <c r="C156" s="7">
        <v>156</v>
      </c>
      <c r="D156" s="70"/>
      <c r="F156" s="7"/>
    </row>
    <row r="157" spans="1:6" ht="14.4" x14ac:dyDescent="0.3">
      <c r="A157" s="61" t="s">
        <v>79</v>
      </c>
      <c r="B157" s="65">
        <v>4</v>
      </c>
      <c r="C157" s="7">
        <v>174</v>
      </c>
      <c r="D157" s="70"/>
      <c r="F157" s="7"/>
    </row>
    <row r="158" spans="1:6" ht="14.4" x14ac:dyDescent="0.3">
      <c r="A158" s="61" t="s">
        <v>136</v>
      </c>
      <c r="B158" s="65">
        <v>4</v>
      </c>
      <c r="C158" s="7">
        <v>195</v>
      </c>
      <c r="D158" s="70"/>
      <c r="F158" s="7"/>
    </row>
    <row r="159" spans="1:6" ht="14.4" x14ac:dyDescent="0.3">
      <c r="A159" s="61" t="s">
        <v>207</v>
      </c>
      <c r="B159" s="65">
        <v>4</v>
      </c>
      <c r="C159" s="7">
        <v>221</v>
      </c>
      <c r="D159" s="70"/>
      <c r="F159" s="7"/>
    </row>
    <row r="160" spans="1:6" ht="14.4" x14ac:dyDescent="0.3">
      <c r="A160" s="62" t="s">
        <v>199</v>
      </c>
      <c r="B160" s="65">
        <v>4</v>
      </c>
      <c r="C160" s="7">
        <v>225</v>
      </c>
      <c r="D160" s="70"/>
      <c r="F160" s="7"/>
    </row>
    <row r="161" spans="1:6" ht="14.4" x14ac:dyDescent="0.3">
      <c r="A161" s="61" t="s">
        <v>200</v>
      </c>
      <c r="B161" s="65">
        <v>4</v>
      </c>
      <c r="C161" s="7">
        <v>390</v>
      </c>
      <c r="D161" s="70"/>
      <c r="F161" s="7"/>
    </row>
    <row r="162" spans="1:6" ht="14.4" x14ac:dyDescent="0.3">
      <c r="A162" s="62" t="s">
        <v>33</v>
      </c>
      <c r="B162" s="65">
        <v>4</v>
      </c>
      <c r="C162" s="7">
        <v>415</v>
      </c>
      <c r="D162" s="70"/>
      <c r="F162" s="7"/>
    </row>
    <row r="163" spans="1:6" ht="14.4" x14ac:dyDescent="0.3">
      <c r="A163" s="61" t="s">
        <v>81</v>
      </c>
      <c r="B163" s="65">
        <v>4</v>
      </c>
      <c r="C163" s="7">
        <v>441</v>
      </c>
      <c r="D163" s="70"/>
      <c r="F163" s="7"/>
    </row>
    <row r="164" spans="1:6" ht="14.4" x14ac:dyDescent="0.3">
      <c r="A164" s="61" t="s">
        <v>93</v>
      </c>
      <c r="B164" s="65">
        <v>4</v>
      </c>
      <c r="C164" s="7">
        <v>444</v>
      </c>
      <c r="D164" s="70"/>
      <c r="F164" s="7"/>
    </row>
    <row r="165" spans="1:6" ht="14.4" x14ac:dyDescent="0.3">
      <c r="A165" s="61" t="s">
        <v>148</v>
      </c>
      <c r="B165" s="65">
        <v>4</v>
      </c>
      <c r="C165" s="7">
        <v>468</v>
      </c>
      <c r="D165" s="70"/>
      <c r="F165" s="7"/>
    </row>
    <row r="166" spans="1:6" ht="14.4" x14ac:dyDescent="0.3">
      <c r="A166" s="61" t="s">
        <v>6</v>
      </c>
      <c r="B166" s="65">
        <v>3</v>
      </c>
      <c r="C166" s="7">
        <v>2</v>
      </c>
      <c r="D166" s="70"/>
      <c r="F166" s="7"/>
    </row>
    <row r="167" spans="1:6" ht="14.4" x14ac:dyDescent="0.3">
      <c r="A167" s="61" t="s">
        <v>24</v>
      </c>
      <c r="B167" s="65">
        <v>3</v>
      </c>
      <c r="C167" s="7">
        <v>6</v>
      </c>
      <c r="D167" s="70"/>
      <c r="F167" s="7"/>
    </row>
    <row r="168" spans="1:6" ht="14.4" x14ac:dyDescent="0.3">
      <c r="A168" s="61" t="s">
        <v>36</v>
      </c>
      <c r="B168" s="65">
        <v>3</v>
      </c>
      <c r="C168" s="7">
        <v>10</v>
      </c>
      <c r="D168" s="70"/>
      <c r="F168" s="7"/>
    </row>
    <row r="169" spans="1:6" ht="14.4" x14ac:dyDescent="0.3">
      <c r="A169" s="61" t="s">
        <v>78</v>
      </c>
      <c r="B169" s="65">
        <v>3</v>
      </c>
      <c r="C169" s="7">
        <v>37</v>
      </c>
      <c r="D169" s="70"/>
      <c r="F169" s="7"/>
    </row>
    <row r="170" spans="1:6" ht="14.4" x14ac:dyDescent="0.3">
      <c r="A170" s="62" t="s">
        <v>161</v>
      </c>
      <c r="B170" s="65">
        <v>3</v>
      </c>
      <c r="C170" s="7">
        <v>190</v>
      </c>
      <c r="D170" s="70"/>
      <c r="F170" s="7"/>
    </row>
    <row r="171" spans="1:6" ht="14.4" x14ac:dyDescent="0.3">
      <c r="A171" s="61" t="s">
        <v>20</v>
      </c>
      <c r="B171" s="65">
        <v>3</v>
      </c>
      <c r="C171" s="7">
        <v>258</v>
      </c>
      <c r="D171" s="70"/>
      <c r="F171" s="7"/>
    </row>
    <row r="172" spans="1:6" ht="14.4" x14ac:dyDescent="0.3">
      <c r="A172" s="62" t="s">
        <v>69</v>
      </c>
      <c r="B172" s="65">
        <v>3</v>
      </c>
      <c r="C172" s="7">
        <v>432</v>
      </c>
      <c r="D172" s="70"/>
      <c r="F172" s="7"/>
    </row>
    <row r="173" spans="1:6" ht="14.4" x14ac:dyDescent="0.3">
      <c r="A173" s="61" t="s">
        <v>111</v>
      </c>
      <c r="B173" s="65">
        <v>3</v>
      </c>
      <c r="C173" s="7">
        <v>459</v>
      </c>
      <c r="D173" s="70"/>
      <c r="F173" s="7"/>
    </row>
    <row r="174" spans="1:6" ht="14.4" x14ac:dyDescent="0.3">
      <c r="A174" s="61" t="s">
        <v>117</v>
      </c>
      <c r="B174" s="65">
        <v>3</v>
      </c>
      <c r="C174" s="7">
        <v>460</v>
      </c>
      <c r="D174" s="70"/>
      <c r="F174" s="7"/>
    </row>
    <row r="175" spans="1:6" ht="14.4" x14ac:dyDescent="0.3">
      <c r="A175" s="61" t="s">
        <v>96</v>
      </c>
      <c r="B175" s="65">
        <v>2</v>
      </c>
      <c r="C175" s="7">
        <v>57</v>
      </c>
      <c r="D175" s="70"/>
      <c r="F175" s="7"/>
    </row>
    <row r="176" spans="1:6" ht="14.4" x14ac:dyDescent="0.3">
      <c r="A176" s="61" t="s">
        <v>125</v>
      </c>
      <c r="B176" s="65">
        <v>2</v>
      </c>
      <c r="C176" s="7">
        <v>65</v>
      </c>
      <c r="D176" s="70"/>
      <c r="F176" s="7"/>
    </row>
    <row r="177" spans="1:6" ht="14.4" x14ac:dyDescent="0.3">
      <c r="A177" s="63" t="s">
        <v>170</v>
      </c>
      <c r="B177" s="65">
        <v>2</v>
      </c>
      <c r="C177" s="7">
        <v>109</v>
      </c>
      <c r="D177" s="70"/>
      <c r="F177" s="7"/>
    </row>
    <row r="178" spans="1:6" ht="14.4" x14ac:dyDescent="0.3">
      <c r="A178" s="61" t="s">
        <v>190</v>
      </c>
      <c r="B178" s="65">
        <v>2</v>
      </c>
      <c r="C178" s="7">
        <v>118</v>
      </c>
      <c r="D178" s="70"/>
      <c r="F178" s="7"/>
    </row>
    <row r="179" spans="1:6" ht="14.4" x14ac:dyDescent="0.3">
      <c r="A179" s="61" t="s">
        <v>13</v>
      </c>
      <c r="B179" s="65">
        <v>2</v>
      </c>
      <c r="C179" s="7">
        <v>131</v>
      </c>
      <c r="D179" s="70"/>
      <c r="F179" s="7"/>
    </row>
    <row r="180" spans="1:6" ht="14.4" x14ac:dyDescent="0.3">
      <c r="A180" s="62" t="s">
        <v>203</v>
      </c>
      <c r="B180" s="65">
        <v>2</v>
      </c>
      <c r="C180" s="7">
        <v>229</v>
      </c>
      <c r="D180" s="70"/>
      <c r="F180" s="7"/>
    </row>
    <row r="181" spans="1:6" ht="14.4" x14ac:dyDescent="0.3">
      <c r="A181" s="61" t="s">
        <v>68</v>
      </c>
      <c r="B181" s="65">
        <v>2</v>
      </c>
      <c r="C181" s="7">
        <v>291</v>
      </c>
      <c r="D181" s="70"/>
      <c r="F181" s="7"/>
    </row>
    <row r="182" spans="1:6" ht="14.4" x14ac:dyDescent="0.3">
      <c r="A182" s="61" t="s">
        <v>74</v>
      </c>
      <c r="B182" s="65">
        <v>2</v>
      </c>
      <c r="C182" s="7">
        <v>294</v>
      </c>
      <c r="D182" s="70"/>
      <c r="F182" s="7"/>
    </row>
    <row r="183" spans="1:6" ht="14.4" x14ac:dyDescent="0.3">
      <c r="A183" s="61" t="s">
        <v>98</v>
      </c>
      <c r="B183" s="65">
        <v>2</v>
      </c>
      <c r="C183" s="7">
        <v>304</v>
      </c>
      <c r="D183" s="70"/>
      <c r="F183" s="7"/>
    </row>
    <row r="184" spans="1:6" ht="14.4" x14ac:dyDescent="0.3">
      <c r="A184" s="61" t="s">
        <v>104</v>
      </c>
      <c r="B184" s="65">
        <v>2</v>
      </c>
      <c r="C184" s="7">
        <v>306</v>
      </c>
      <c r="D184" s="70"/>
      <c r="F184" s="7"/>
    </row>
    <row r="185" spans="1:6" ht="14.4" x14ac:dyDescent="0.3">
      <c r="A185" s="63" t="s">
        <v>127</v>
      </c>
      <c r="B185" s="65">
        <v>2</v>
      </c>
      <c r="C185" s="7">
        <v>312</v>
      </c>
      <c r="D185" s="70"/>
      <c r="F185" s="7"/>
    </row>
    <row r="186" spans="1:6" ht="14.4" x14ac:dyDescent="0.3">
      <c r="A186" s="62" t="s">
        <v>196</v>
      </c>
      <c r="B186" s="65">
        <v>2</v>
      </c>
      <c r="C186" s="7">
        <v>391</v>
      </c>
      <c r="D186" s="70"/>
      <c r="F186" s="7"/>
    </row>
    <row r="187" spans="1:6" ht="14.4" x14ac:dyDescent="0.3">
      <c r="A187" s="61" t="s">
        <v>168</v>
      </c>
      <c r="B187" s="65">
        <v>2</v>
      </c>
      <c r="C187">
        <v>485</v>
      </c>
      <c r="D187" s="70"/>
    </row>
    <row r="188" spans="1:6" ht="14.4" x14ac:dyDescent="0.3">
      <c r="A188" s="61" t="s">
        <v>214</v>
      </c>
      <c r="B188" s="65">
        <v>1</v>
      </c>
      <c r="C188" s="7">
        <v>13</v>
      </c>
      <c r="D188" s="70"/>
      <c r="F188" s="7"/>
    </row>
    <row r="189" spans="1:6" ht="14.4" x14ac:dyDescent="0.3">
      <c r="A189" s="62" t="s">
        <v>102</v>
      </c>
      <c r="B189" s="65">
        <v>1</v>
      </c>
      <c r="C189" s="7">
        <v>52</v>
      </c>
      <c r="D189" s="70"/>
      <c r="F189" s="7"/>
    </row>
    <row r="190" spans="1:6" ht="14.4" x14ac:dyDescent="0.3">
      <c r="A190" s="62" t="s">
        <v>90</v>
      </c>
      <c r="B190" s="65">
        <v>1</v>
      </c>
      <c r="C190" s="7">
        <v>53</v>
      </c>
      <c r="D190" s="70"/>
      <c r="F190" s="7"/>
    </row>
    <row r="191" spans="1:6" ht="14.4" x14ac:dyDescent="0.3">
      <c r="A191" s="61" t="s">
        <v>150</v>
      </c>
      <c r="B191" s="65">
        <v>1</v>
      </c>
      <c r="C191" s="7">
        <v>98</v>
      </c>
      <c r="D191" s="70"/>
      <c r="F191" s="7"/>
    </row>
    <row r="192" spans="1:6" ht="14.4" x14ac:dyDescent="0.3">
      <c r="A192" s="63" t="s">
        <v>186</v>
      </c>
      <c r="B192" s="65">
        <v>1</v>
      </c>
      <c r="C192" s="7">
        <v>115</v>
      </c>
      <c r="D192" s="70"/>
      <c r="F192" s="7"/>
    </row>
    <row r="193" spans="1:6" ht="14.4" x14ac:dyDescent="0.3">
      <c r="A193" s="62" t="s">
        <v>215</v>
      </c>
      <c r="B193" s="65">
        <v>1</v>
      </c>
      <c r="C193" s="7">
        <v>124</v>
      </c>
      <c r="D193" s="70"/>
      <c r="F193" s="7"/>
    </row>
    <row r="194" spans="1:6" ht="14.4" x14ac:dyDescent="0.3">
      <c r="A194" s="63" t="s">
        <v>210</v>
      </c>
      <c r="B194" s="65">
        <v>1</v>
      </c>
      <c r="C194" s="7">
        <v>129</v>
      </c>
      <c r="D194" s="70"/>
      <c r="F194" s="7"/>
    </row>
    <row r="195" spans="1:6" ht="14.4" x14ac:dyDescent="0.3">
      <c r="A195" s="61" t="s">
        <v>218</v>
      </c>
      <c r="B195" s="65">
        <v>1</v>
      </c>
      <c r="C195" s="7">
        <v>208</v>
      </c>
      <c r="D195" s="70"/>
      <c r="F195" s="7"/>
    </row>
    <row r="196" spans="1:6" ht="14.4" x14ac:dyDescent="0.3">
      <c r="A196" s="62" t="s">
        <v>211</v>
      </c>
      <c r="B196" s="65">
        <v>1</v>
      </c>
      <c r="C196" s="7">
        <v>219</v>
      </c>
      <c r="D196" s="70"/>
      <c r="F196" s="7"/>
    </row>
    <row r="197" spans="1:6" ht="14.4" x14ac:dyDescent="0.3">
      <c r="A197" s="63" t="s">
        <v>8</v>
      </c>
      <c r="B197" s="65">
        <v>1</v>
      </c>
      <c r="C197" s="7">
        <v>222</v>
      </c>
      <c r="D197" s="70"/>
      <c r="F197" s="7"/>
    </row>
    <row r="198" spans="1:6" ht="14.4" x14ac:dyDescent="0.3">
      <c r="A198" s="62" t="s">
        <v>187</v>
      </c>
      <c r="B198" s="65">
        <v>1</v>
      </c>
      <c r="C198" s="7">
        <v>231</v>
      </c>
      <c r="D198" s="70"/>
      <c r="F198" s="7"/>
    </row>
    <row r="199" spans="1:6" ht="14.4" x14ac:dyDescent="0.3">
      <c r="A199" s="62" t="s">
        <v>179</v>
      </c>
      <c r="B199" s="65">
        <v>1</v>
      </c>
      <c r="C199" s="7">
        <v>252</v>
      </c>
      <c r="D199" s="70"/>
      <c r="F199" s="7"/>
    </row>
    <row r="200" spans="1:6" ht="14.4" x14ac:dyDescent="0.3">
      <c r="A200" s="61" t="s">
        <v>38</v>
      </c>
      <c r="B200" s="65">
        <v>1</v>
      </c>
      <c r="C200" s="7">
        <v>269</v>
      </c>
      <c r="D200" s="70"/>
      <c r="F200" s="7"/>
    </row>
    <row r="201" spans="1:6" ht="14.4" x14ac:dyDescent="0.3">
      <c r="A201" s="61" t="s">
        <v>50</v>
      </c>
      <c r="B201" s="65">
        <v>1</v>
      </c>
      <c r="C201" s="7">
        <v>276</v>
      </c>
      <c r="D201" s="70"/>
      <c r="F201" s="7"/>
    </row>
    <row r="202" spans="1:6" ht="14.4" x14ac:dyDescent="0.3">
      <c r="A202" s="62" t="s">
        <v>62</v>
      </c>
      <c r="B202" s="65">
        <v>1</v>
      </c>
      <c r="C202" s="7">
        <v>288</v>
      </c>
      <c r="D202" s="70"/>
      <c r="F202" s="7"/>
    </row>
    <row r="203" spans="1:6" ht="14.4" x14ac:dyDescent="0.3">
      <c r="A203" s="64" t="s">
        <v>92</v>
      </c>
      <c r="B203" s="65">
        <v>1</v>
      </c>
      <c r="C203" s="7">
        <v>302</v>
      </c>
      <c r="D203" s="70"/>
      <c r="F203" s="7"/>
    </row>
    <row r="204" spans="1:6" ht="14.4" x14ac:dyDescent="0.3">
      <c r="A204" s="62" t="s">
        <v>132</v>
      </c>
      <c r="B204" s="65">
        <v>1</v>
      </c>
      <c r="C204" s="7">
        <v>315</v>
      </c>
      <c r="D204" s="70"/>
      <c r="F204" s="7"/>
    </row>
    <row r="205" spans="1:6" ht="14.4" x14ac:dyDescent="0.3">
      <c r="A205" s="61" t="s">
        <v>219</v>
      </c>
      <c r="B205" s="65">
        <v>1</v>
      </c>
      <c r="C205" s="7">
        <v>320</v>
      </c>
      <c r="D205" s="70"/>
      <c r="F205" s="7"/>
    </row>
    <row r="206" spans="1:6" ht="14.4" x14ac:dyDescent="0.3">
      <c r="A206" s="61" t="s">
        <v>157</v>
      </c>
      <c r="B206" s="65">
        <v>1</v>
      </c>
      <c r="C206" s="7">
        <v>326</v>
      </c>
      <c r="D206" s="70"/>
      <c r="F206" s="7"/>
    </row>
    <row r="207" spans="1:6" ht="14.4" x14ac:dyDescent="0.3">
      <c r="A207" s="61" t="s">
        <v>167</v>
      </c>
      <c r="B207" s="65">
        <v>1</v>
      </c>
      <c r="C207" s="7">
        <v>336</v>
      </c>
      <c r="D207" s="70"/>
      <c r="F207" s="7"/>
    </row>
    <row r="208" spans="1:6" ht="14.4" x14ac:dyDescent="0.3">
      <c r="A208" s="61" t="s">
        <v>172</v>
      </c>
      <c r="B208" s="65">
        <v>1</v>
      </c>
      <c r="C208" s="7">
        <v>340</v>
      </c>
      <c r="D208" s="70"/>
      <c r="F208" s="7"/>
    </row>
    <row r="209" spans="1:6" ht="14.4" x14ac:dyDescent="0.3">
      <c r="A209" s="61" t="s">
        <v>220</v>
      </c>
      <c r="B209" s="65">
        <v>1</v>
      </c>
      <c r="C209" s="7">
        <v>348</v>
      </c>
      <c r="D209" s="70"/>
      <c r="F209" s="7"/>
    </row>
    <row r="210" spans="1:6" ht="14.4" x14ac:dyDescent="0.3">
      <c r="A210" s="62" t="s">
        <v>188</v>
      </c>
      <c r="B210" s="65">
        <v>1</v>
      </c>
      <c r="C210" s="7">
        <v>355</v>
      </c>
      <c r="D210" s="70"/>
      <c r="F210" s="7"/>
    </row>
    <row r="211" spans="1:6" ht="14.4" x14ac:dyDescent="0.3">
      <c r="A211" s="62" t="s">
        <v>208</v>
      </c>
      <c r="B211" s="65">
        <v>1</v>
      </c>
      <c r="C211" s="7">
        <v>389</v>
      </c>
      <c r="D211" s="70"/>
      <c r="F211" s="7"/>
    </row>
    <row r="212" spans="1:6" ht="14.4" x14ac:dyDescent="0.3">
      <c r="A212" s="61" t="s">
        <v>9</v>
      </c>
      <c r="B212" s="65">
        <v>1</v>
      </c>
      <c r="C212" s="7">
        <v>405</v>
      </c>
      <c r="D212" s="70"/>
      <c r="F212" s="7"/>
    </row>
    <row r="213" spans="1:6" ht="14.4" x14ac:dyDescent="0.3">
      <c r="A213" s="61" t="s">
        <v>51</v>
      </c>
      <c r="B213" s="65">
        <v>1</v>
      </c>
      <c r="C213" s="7">
        <v>425</v>
      </c>
      <c r="D213" s="70"/>
      <c r="F213" s="7"/>
    </row>
    <row r="214" spans="1:6" ht="14.4" x14ac:dyDescent="0.3">
      <c r="A214" s="62" t="s">
        <v>63</v>
      </c>
      <c r="B214" s="65">
        <v>1</v>
      </c>
      <c r="C214" s="7">
        <v>426</v>
      </c>
      <c r="D214" s="70"/>
      <c r="F214" s="7"/>
    </row>
    <row r="215" spans="1:6" ht="14.4" x14ac:dyDescent="0.3">
      <c r="A215" s="62" t="s">
        <v>213</v>
      </c>
      <c r="B215" s="65">
        <v>1</v>
      </c>
      <c r="C215" s="7">
        <v>433</v>
      </c>
      <c r="D215" s="70"/>
      <c r="F215" s="7"/>
    </row>
    <row r="216" spans="1:6" ht="14.4" x14ac:dyDescent="0.3">
      <c r="A216" s="61" t="s">
        <v>105</v>
      </c>
      <c r="B216" s="65">
        <v>1</v>
      </c>
      <c r="C216" s="7">
        <v>457</v>
      </c>
      <c r="D216" s="70"/>
      <c r="F216" s="7"/>
    </row>
    <row r="217" spans="1:6" ht="14.4" x14ac:dyDescent="0.3">
      <c r="A217" s="61" t="s">
        <v>143</v>
      </c>
      <c r="B217" s="65">
        <v>1</v>
      </c>
      <c r="C217" s="7">
        <v>467</v>
      </c>
      <c r="D217" s="70"/>
      <c r="F217" s="7"/>
    </row>
  </sheetData>
  <sortState ref="A3:F217">
    <sortCondition descending="1" ref="B3:B21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rastit</vt:lpstr>
      <vt:lpstr>historia</vt:lpstr>
      <vt:lpstr>rastit!Tulostusalue</vt:lpstr>
    </vt:vector>
  </TitlesOfParts>
  <Company>Oulun yliopisto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Biologian laitos/Esa Hohtola</dc:creator>
  <cp:lastModifiedBy>Käyttäjä</cp:lastModifiedBy>
  <cp:revision>8</cp:revision>
  <cp:lastPrinted>2024-09-18T06:46:19Z</cp:lastPrinted>
  <dcterms:created xsi:type="dcterms:W3CDTF">2000-05-10T01:53:11Z</dcterms:created>
  <dcterms:modified xsi:type="dcterms:W3CDTF">2025-07-16T16:59:04Z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Oulun yliopisto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