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pply\rallit\v2023\"/>
    </mc:Choice>
  </mc:AlternateContent>
  <xr:revisionPtr revIDLastSave="0" documentId="13_ncr:1_{9E9F63F2-59CF-4118-8D00-D907D7CFB12A}" xr6:coauthVersionLast="47" xr6:coauthVersionMax="47" xr10:uidLastSave="{00000000-0000-0000-0000-000000000000}"/>
  <bookViews>
    <workbookView xWindow="780" yWindow="780" windowWidth="17250" windowHeight="14415" tabRatio="500" xr2:uid="{00000000-000D-0000-FFFF-FFFF00000000}"/>
  </bookViews>
  <sheets>
    <sheet name="2023" sheetId="1" r:id="rId1"/>
    <sheet name="Joukkueet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7" i="1" l="1"/>
  <c r="O108" i="1"/>
  <c r="O109" i="1"/>
  <c r="O110" i="1"/>
  <c r="O111" i="1"/>
  <c r="O112" i="1"/>
  <c r="O113" i="1"/>
  <c r="O114" i="1"/>
  <c r="O115" i="1"/>
  <c r="O116" i="1"/>
  <c r="O117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N75" i="1"/>
  <c r="N81" i="1" s="1"/>
  <c r="N150" i="1" s="1"/>
  <c r="N3" i="1" s="1"/>
  <c r="M75" i="1"/>
  <c r="M81" i="1" s="1"/>
  <c r="M150" i="1" s="1"/>
  <c r="M3" i="1" s="1"/>
  <c r="L75" i="1"/>
  <c r="L81" i="1" s="1"/>
  <c r="L150" i="1" s="1"/>
  <c r="L3" i="1" s="1"/>
  <c r="K75" i="1"/>
  <c r="K81" i="1" s="1"/>
  <c r="K150" i="1" s="1"/>
  <c r="K3" i="1" s="1"/>
  <c r="J75" i="1"/>
  <c r="J81" i="1" s="1"/>
  <c r="J150" i="1" s="1"/>
  <c r="J3" i="1" s="1"/>
  <c r="I75" i="1"/>
  <c r="I81" i="1" s="1"/>
  <c r="I150" i="1" s="1"/>
  <c r="I3" i="1" s="1"/>
  <c r="H75" i="1"/>
  <c r="H81" i="1" s="1"/>
  <c r="H150" i="1" s="1"/>
  <c r="H3" i="1" s="1"/>
  <c r="G75" i="1"/>
  <c r="G81" i="1" s="1"/>
  <c r="G150" i="1" s="1"/>
  <c r="G3" i="1" s="1"/>
  <c r="F75" i="1"/>
  <c r="F81" i="1" s="1"/>
  <c r="F150" i="1" s="1"/>
  <c r="F3" i="1" s="1"/>
  <c r="E75" i="1"/>
  <c r="E81" i="1" s="1"/>
  <c r="E150" i="1" s="1"/>
  <c r="E3" i="1" s="1"/>
  <c r="D75" i="1"/>
  <c r="D81" i="1" s="1"/>
  <c r="D150" i="1" s="1"/>
  <c r="C75" i="1"/>
  <c r="C81" i="1" s="1"/>
  <c r="C150" i="1" s="1"/>
  <c r="C3" i="1" s="1"/>
  <c r="O52" i="1"/>
  <c r="O71" i="1"/>
  <c r="O70" i="1"/>
  <c r="O69" i="1"/>
  <c r="O68" i="1"/>
  <c r="O57" i="1"/>
  <c r="O56" i="1"/>
  <c r="O55" i="1"/>
  <c r="O54" i="1"/>
  <c r="O53" i="1"/>
  <c r="O51" i="1"/>
  <c r="O50" i="1"/>
  <c r="O49" i="1"/>
  <c r="O48" i="1"/>
  <c r="O47" i="1"/>
  <c r="O46" i="1"/>
  <c r="O45" i="1"/>
  <c r="O44" i="1"/>
  <c r="O43" i="1"/>
  <c r="O42" i="1"/>
  <c r="O41" i="1"/>
  <c r="O35" i="1"/>
  <c r="O27" i="1"/>
  <c r="O26" i="1"/>
  <c r="O25" i="1"/>
  <c r="O24" i="1"/>
  <c r="O23" i="1"/>
  <c r="O22" i="1"/>
  <c r="O21" i="1"/>
  <c r="G152" i="1" l="1"/>
  <c r="H152" i="1"/>
  <c r="E152" i="1"/>
  <c r="I152" i="1"/>
  <c r="C152" i="1"/>
  <c r="C4" i="1" s="1"/>
  <c r="D152" i="1"/>
  <c r="D4" i="1" s="1"/>
  <c r="F152" i="1"/>
  <c r="J152" i="1"/>
  <c r="D3" i="1"/>
  <c r="O106" i="1"/>
  <c r="O105" i="1"/>
  <c r="O104" i="1"/>
  <c r="O103" i="1"/>
  <c r="O102" i="1"/>
  <c r="O101" i="1"/>
  <c r="O100" i="1"/>
  <c r="O99" i="1"/>
  <c r="O98" i="1"/>
  <c r="O97" i="1"/>
  <c r="O96" i="1"/>
  <c r="G151" i="1"/>
  <c r="O87" i="1" l="1"/>
  <c r="N151" i="1" l="1"/>
  <c r="M151" i="1"/>
  <c r="L151" i="1"/>
  <c r="K151" i="1"/>
  <c r="J151" i="1"/>
  <c r="I151" i="1"/>
  <c r="H151" i="1"/>
  <c r="F151" i="1"/>
  <c r="E151" i="1"/>
  <c r="D151" i="1"/>
  <c r="C151" i="1"/>
  <c r="O95" i="1"/>
  <c r="O94" i="1"/>
  <c r="O93" i="1"/>
  <c r="O92" i="1"/>
  <c r="O91" i="1"/>
  <c r="O90" i="1"/>
  <c r="O89" i="1"/>
  <c r="O88" i="1"/>
  <c r="O86" i="1"/>
  <c r="O85" i="1"/>
  <c r="O84" i="1"/>
  <c r="O83" i="1"/>
  <c r="O82" i="1"/>
  <c r="O74" i="1"/>
  <c r="O73" i="1"/>
  <c r="O72" i="1"/>
  <c r="O67" i="1"/>
  <c r="O66" i="1"/>
  <c r="O65" i="1"/>
  <c r="O64" i="1"/>
  <c r="O63" i="1"/>
  <c r="O62" i="1"/>
  <c r="O61" i="1"/>
  <c r="O60" i="1"/>
  <c r="O59" i="1"/>
  <c r="O58" i="1"/>
  <c r="O40" i="1"/>
  <c r="O39" i="1"/>
  <c r="O38" i="1"/>
  <c r="O37" i="1"/>
  <c r="O36" i="1"/>
  <c r="O34" i="1"/>
  <c r="O33" i="1"/>
  <c r="O32" i="1"/>
  <c r="O31" i="1"/>
  <c r="O30" i="1"/>
  <c r="O29" i="1"/>
  <c r="O28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G4" i="1" l="1"/>
  <c r="E4" i="1"/>
  <c r="F4" i="1"/>
  <c r="L152" i="1"/>
  <c r="L4" i="1" s="1"/>
  <c r="N152" i="1"/>
  <c r="N4" i="1" s="1"/>
  <c r="M152" i="1"/>
  <c r="M4" i="1" s="1"/>
  <c r="I4" i="1"/>
  <c r="J4" i="1"/>
  <c r="H4" i="1"/>
  <c r="K152" i="1"/>
  <c r="K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Tapani Tapio</author>
  </authors>
  <commentList>
    <comment ref="C2" authorId="0" shapeId="0" xr:uid="{E5996494-605C-44AA-9651-ABC5A1A111EA}">
      <text>
        <r>
          <rPr>
            <sz val="9"/>
            <color indexed="81"/>
            <rFont val="Tahoma"/>
            <family val="2"/>
          </rPr>
          <t>joukkueet lopussa</t>
        </r>
      </text>
    </comment>
  </commentList>
</comments>
</file>

<file path=xl/sharedStrings.xml><?xml version="1.0" encoding="utf-8"?>
<sst xmlns="http://schemas.openxmlformats.org/spreadsheetml/2006/main" count="766" uniqueCount="184">
  <si>
    <t xml:space="preserve"> </t>
  </si>
  <si>
    <t xml:space="preserve">   </t>
  </si>
  <si>
    <t xml:space="preserve">nr4  </t>
  </si>
  <si>
    <t>nr7</t>
  </si>
  <si>
    <t>nr6</t>
  </si>
  <si>
    <t>nr8</t>
  </si>
  <si>
    <t>nr9</t>
  </si>
  <si>
    <t>nr10</t>
  </si>
  <si>
    <t>nr11</t>
  </si>
  <si>
    <t>nr12</t>
  </si>
  <si>
    <t xml:space="preserve">Peruslajit </t>
  </si>
  <si>
    <t xml:space="preserve">Lähtötaso </t>
  </si>
  <si>
    <t>Ässät</t>
  </si>
  <si>
    <t xml:space="preserve">bottom line älä poista tätä bottom line älä poista tätä bottom line älä poista tätä bottom line älä poista tätä </t>
  </si>
  <si>
    <t xml:space="preserve">yht. </t>
  </si>
  <si>
    <t xml:space="preserve">Joukkue </t>
  </si>
  <si>
    <t xml:space="preserve">Sijoitus </t>
  </si>
  <si>
    <t>puuttuu</t>
  </si>
  <si>
    <t>kilometrit (teitä)</t>
  </si>
  <si>
    <t>jalan</t>
  </si>
  <si>
    <t>nr5</t>
  </si>
  <si>
    <t>nr1</t>
  </si>
  <si>
    <t>nr2</t>
  </si>
  <si>
    <t>nr3</t>
  </si>
  <si>
    <t>Surnian XXXVI syyspinnaralli 9.9.2023 Raahe</t>
  </si>
  <si>
    <t>Silkkiuikku</t>
  </si>
  <si>
    <t>Merimetso</t>
  </si>
  <si>
    <t>Laulujoutsen</t>
  </si>
  <si>
    <t>Kyhmyjoutsen</t>
  </si>
  <si>
    <t>Metsähanhi</t>
  </si>
  <si>
    <t>Merihanhi</t>
  </si>
  <si>
    <t>Haapana</t>
  </si>
  <si>
    <t>Tavi</t>
  </si>
  <si>
    <t>Sinisorsa</t>
  </si>
  <si>
    <t>Jouhisorsa</t>
  </si>
  <si>
    <t>Lapasorsa</t>
  </si>
  <si>
    <t>Tukkasotka</t>
  </si>
  <si>
    <t>Telkkä</t>
  </si>
  <si>
    <t>Tukkakoskelo</t>
  </si>
  <si>
    <t>Isokoskelo</t>
  </si>
  <si>
    <t>Merikotka</t>
  </si>
  <si>
    <t>Ruskosuohaukka</t>
  </si>
  <si>
    <t>Varpushaukka</t>
  </si>
  <si>
    <t>Tuulihaukka</t>
  </si>
  <si>
    <t>Ampuhaukka</t>
  </si>
  <si>
    <t>Teeri</t>
  </si>
  <si>
    <t>Kurki</t>
  </si>
  <si>
    <t>Tylli</t>
  </si>
  <si>
    <t>Kapustarinta</t>
  </si>
  <si>
    <t>Suosirri</t>
  </si>
  <si>
    <t>Suokukko</t>
  </si>
  <si>
    <t>Taivaanvuohi</t>
  </si>
  <si>
    <t>Naurulokki</t>
  </si>
  <si>
    <t>Kalalokki</t>
  </si>
  <si>
    <t>Harmaalokki</t>
  </si>
  <si>
    <t>Merilokki</t>
  </si>
  <si>
    <t>Sepelkyyhky</t>
  </si>
  <si>
    <t>Palokärki</t>
  </si>
  <si>
    <t>Käpytikka</t>
  </si>
  <si>
    <t>Kiuru</t>
  </si>
  <si>
    <t>Haarapääsky</t>
  </si>
  <si>
    <t>Metsäkirvinen</t>
  </si>
  <si>
    <t>Niittykirvinen</t>
  </si>
  <si>
    <t>Västäräkki</t>
  </si>
  <si>
    <t>Tilhi</t>
  </si>
  <si>
    <t>Punarinta</t>
  </si>
  <si>
    <t>Kivitasku</t>
  </si>
  <si>
    <t>Mustarastas</t>
  </si>
  <si>
    <t>Räkättirastas</t>
  </si>
  <si>
    <t>Laulurastas</t>
  </si>
  <si>
    <t>Punakylkirastas</t>
  </si>
  <si>
    <t>Tiltaltti</t>
  </si>
  <si>
    <t>Pajulintu</t>
  </si>
  <si>
    <t>Hippiäinen</t>
  </si>
  <si>
    <t>Töyhtötiainen</t>
  </si>
  <si>
    <t>Hömötiainen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</si>
  <si>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</si>
  <si>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</si>
  <si>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</si>
  <si>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</si>
  <si>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</si>
  <si>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</si>
  <si>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</si>
  <si>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</si>
  <si>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</si>
  <si>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Varpunen</t>
  </si>
  <si>
    <t>Pikkuvarpunen</t>
  </si>
  <si>
    <t>Peippo</t>
  </si>
  <si>
    <t>Järripeippo</t>
  </si>
  <si>
    <t>Viherpeippo</t>
  </si>
  <si>
    <t>Vihervarpunen</t>
  </si>
  <si>
    <t>Urpiainen</t>
  </si>
  <si>
    <t>Punatulkku</t>
  </si>
  <si>
    <t>Keltasirkku</t>
  </si>
  <si>
    <t>Pajusirkku</t>
  </si>
  <si>
    <t>Joukkkueet 2023</t>
  </si>
  <si>
    <t>Teron joukkue</t>
  </si>
  <si>
    <t>Anu Perkiömäki, Sari Kastell, Seija Rannikko</t>
  </si>
  <si>
    <t>Kari Varpenius, Heikki Tuohimaa, Heikki Jakkula</t>
  </si>
  <si>
    <t>Antero Kurikka, Pekka Parvinen, Mika Knuuti</t>
  </si>
  <si>
    <t>Juhani Suni, Martti Muikkula, Jaakko Koistinen, Vesa Heikkilä</t>
  </si>
  <si>
    <t>Harri Taavetti, Antti Peuna, Jarno Rasmus</t>
  </si>
  <si>
    <t>Eero Lappi, Minna Lappi, Jukka Hauru</t>
  </si>
  <si>
    <t>Jukka Österberg, Iikka Heikkala, Elia Raappana</t>
  </si>
  <si>
    <t>Pekkä Kärenaho, Tero Kotajärvi, Kati Korkala, Jani Rantakari</t>
  </si>
  <si>
    <t>Pölijät Puusilimät</t>
  </si>
  <si>
    <t>Helppo-Heikit</t>
  </si>
  <si>
    <t>Ääniharavat</t>
  </si>
  <si>
    <t>Takiaiset</t>
  </si>
  <si>
    <t>MAP Miksi aina puutteessa?</t>
  </si>
  <si>
    <t>Perätilassa</t>
  </si>
  <si>
    <t>Rivin team</t>
  </si>
  <si>
    <t>x</t>
  </si>
  <si>
    <t>pikku-/lapinsirri</t>
  </si>
  <si>
    <t>varpuslaji</t>
  </si>
  <si>
    <t>ansersp</t>
  </si>
  <si>
    <t>valkoposkihanhi</t>
  </si>
  <si>
    <t>kesykyyhky</t>
  </si>
  <si>
    <t>uivelo</t>
  </si>
  <si>
    <t>harmaahaikara</t>
  </si>
  <si>
    <t>kottarainen</t>
  </si>
  <si>
    <t>nokikana</t>
  </si>
  <si>
    <t>fasaani</t>
  </si>
  <si>
    <t>sinisuohaukka</t>
  </si>
  <si>
    <t>kanahaukka</t>
  </si>
  <si>
    <t>lapinsirri</t>
  </si>
  <si>
    <t>kuikka</t>
  </si>
  <si>
    <t>valkoviklo</t>
  </si>
  <si>
    <t>kuusitiainen</t>
  </si>
  <si>
    <t>pohjansirkku</t>
  </si>
  <si>
    <t>tikli</t>
  </si>
  <si>
    <t>uuttukyyhky</t>
  </si>
  <si>
    <t>pyy</t>
  </si>
  <si>
    <t>pensastasku</t>
  </si>
  <si>
    <t>pikkukäpylintu</t>
  </si>
  <si>
    <t>keltavästäräkki</t>
  </si>
  <si>
    <t>pikkusirri</t>
  </si>
  <si>
    <t>pikkutylli</t>
  </si>
  <si>
    <t>rautiainen</t>
  </si>
  <si>
    <t>räystäspääsky</t>
  </si>
  <si>
    <t>harmaasieppo</t>
  </si>
  <si>
    <t>kulorastas</t>
  </si>
  <si>
    <t>harmaasorsa</t>
  </si>
  <si>
    <t>liro</t>
  </si>
  <si>
    <t>hemppo</t>
  </si>
  <si>
    <t>punajalkaviklo</t>
  </si>
  <si>
    <t>hernekerttu</t>
  </si>
  <si>
    <t>taigauunilintu</t>
  </si>
  <si>
    <t>rantasipi</t>
  </si>
  <si>
    <t>pähkinähakki</t>
  </si>
  <si>
    <t>ruokokerttunen</t>
  </si>
  <si>
    <t>selkälokki</t>
  </si>
  <si>
    <t>isokäpylintu</t>
  </si>
  <si>
    <t>lapinkirvinen</t>
  </si>
  <si>
    <t>töyhtöhyyppä</t>
  </si>
  <si>
    <t>mustakurkku-uikku</t>
  </si>
  <si>
    <t>kaakkuri</t>
  </si>
  <si>
    <t>pikkulepinkäinen</t>
  </si>
  <si>
    <t>räyskä</t>
  </si>
  <si>
    <t>tundrakurmitsa</t>
  </si>
  <si>
    <t>isosirri</t>
  </si>
  <si>
    <t>hiiripöllö</t>
  </si>
  <si>
    <t>piekana</t>
  </si>
  <si>
    <t>nuolihaukka</t>
  </si>
  <si>
    <t>käki</t>
  </si>
  <si>
    <t>arosuohaukka</t>
  </si>
  <si>
    <t>lapasotka</t>
  </si>
  <si>
    <t>törmäpääsky</t>
  </si>
  <si>
    <t>pikkutikka</t>
  </si>
  <si>
    <t>pulmussirri</t>
  </si>
  <si>
    <t>härkälintu</t>
  </si>
  <si>
    <t>sääksi</t>
  </si>
  <si>
    <t>sinirinta</t>
  </si>
  <si>
    <t>helmipöllö</t>
  </si>
  <si>
    <t>mehiläishaukka</t>
  </si>
  <si>
    <t>lehtokurppa</t>
  </si>
  <si>
    <t>mustalintu</t>
  </si>
  <si>
    <t>leppälintu</t>
  </si>
  <si>
    <t>kirjosieppo</t>
  </si>
  <si>
    <t>mustapääkerttu</t>
  </si>
  <si>
    <t>harmaapäätikka</t>
  </si>
  <si>
    <t>valkoselkätikka</t>
  </si>
  <si>
    <t>pyrstötiainen</t>
  </si>
  <si>
    <r>
      <t xml:space="preserve">Rallin yhteislajimäärä: 137
</t>
    </r>
    <r>
      <rPr>
        <sz val="10"/>
        <rFont val="Arial"/>
        <family val="2"/>
        <charset val="1"/>
      </rPr>
      <t>(Peruslajit 70 + huutolajit xx + SP-lajeista 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</si>
</sst>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9"/>
      <color indexed="81"/>
      <name val="Tahoma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F0000"/>
        <bgColor rgb="FFFF9900"/>
      </patternFill>
    </fill>
    <fill>
      <patternFill patternType="solid">
        <fgColor theme="0" tint="-0.34998626667073579"/>
        <bgColor rgb="FFCCCCFF"/>
      </patternFill>
    </fill>
    <fill>
      <patternFill patternType="solid">
        <fgColor theme="0" tint="-0.34998626667073579"/>
        <bgColor rgb="FFFFFFCC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1" fillId="2" borderId="1" applyProtection="0"/>
    <xf numFmtId="0" fontId="6" fillId="0" borderId="0"/>
  </cellStyleXfs>
  <cellXfs count="66">
    <xf numFmtId="0" fontId="0" fillId="0" borderId="0" xfId="0"/>
    <xf numFmtId="0" fontId="6" fillId="0" borderId="0" xfId="3"/>
    <xf numFmtId="0" fontId="6" fillId="0" borderId="0" xfId="3" applyAlignment="1">
      <alignment horizontal="center"/>
    </xf>
    <xf numFmtId="0" fontId="2" fillId="0" borderId="0" xfId="3" applyFont="1"/>
    <xf numFmtId="0" fontId="0" fillId="0" borderId="0" xfId="3" applyFont="1" applyAlignment="1">
      <alignment horizontal="right"/>
    </xf>
    <xf numFmtId="0" fontId="0" fillId="3" borderId="2" xfId="3" applyFont="1" applyFill="1" applyBorder="1" applyAlignment="1">
      <alignment horizontal="right"/>
    </xf>
    <xf numFmtId="0" fontId="3" fillId="4" borderId="3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5" borderId="2" xfId="3" applyFont="1" applyFill="1" applyBorder="1" applyAlignment="1">
      <alignment horizontal="center"/>
    </xf>
    <xf numFmtId="0" fontId="4" fillId="3" borderId="4" xfId="3" applyFont="1" applyFill="1" applyBorder="1"/>
    <xf numFmtId="0" fontId="5" fillId="4" borderId="4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4" fillId="5" borderId="4" xfId="3" applyFont="1" applyFill="1" applyBorder="1" applyAlignment="1">
      <alignment horizontal="center"/>
    </xf>
    <xf numFmtId="0" fontId="0" fillId="3" borderId="0" xfId="3" applyFont="1" applyFill="1"/>
    <xf numFmtId="0" fontId="0" fillId="4" borderId="0" xfId="3" applyFont="1" applyFill="1" applyAlignment="1">
      <alignment horizontal="center"/>
    </xf>
    <xf numFmtId="0" fontId="0" fillId="3" borderId="0" xfId="3" applyFont="1" applyFill="1" applyAlignment="1">
      <alignment horizontal="center"/>
    </xf>
    <xf numFmtId="0" fontId="0" fillId="5" borderId="0" xfId="3" applyFont="1" applyFill="1" applyAlignment="1">
      <alignment horizontal="center"/>
    </xf>
    <xf numFmtId="0" fontId="0" fillId="3" borderId="5" xfId="3" applyFont="1" applyFill="1" applyBorder="1"/>
    <xf numFmtId="0" fontId="6" fillId="0" borderId="5" xfId="3" applyBorder="1" applyAlignment="1">
      <alignment horizontal="center"/>
    </xf>
    <xf numFmtId="0" fontId="6" fillId="3" borderId="5" xfId="3" applyFill="1" applyBorder="1" applyAlignment="1">
      <alignment horizontal="center"/>
    </xf>
    <xf numFmtId="0" fontId="6" fillId="5" borderId="5" xfId="3" applyFill="1" applyBorder="1" applyAlignment="1">
      <alignment horizontal="center"/>
    </xf>
    <xf numFmtId="0" fontId="0" fillId="3" borderId="6" xfId="3" applyFont="1" applyFill="1" applyBorder="1"/>
    <xf numFmtId="0" fontId="6" fillId="0" borderId="6" xfId="3" applyBorder="1" applyAlignment="1">
      <alignment horizontal="center"/>
    </xf>
    <xf numFmtId="0" fontId="6" fillId="3" borderId="6" xfId="3" applyFill="1" applyBorder="1" applyAlignment="1">
      <alignment horizontal="center"/>
    </xf>
    <xf numFmtId="0" fontId="6" fillId="5" borderId="6" xfId="3" applyFill="1" applyBorder="1" applyAlignment="1">
      <alignment horizontal="center"/>
    </xf>
    <xf numFmtId="0" fontId="4" fillId="3" borderId="6" xfId="3" applyFont="1" applyFill="1" applyBorder="1"/>
    <xf numFmtId="0" fontId="6" fillId="3" borderId="0" xfId="3" applyFill="1" applyAlignment="1">
      <alignment horizontal="center"/>
    </xf>
    <xf numFmtId="0" fontId="6" fillId="5" borderId="0" xfId="3" applyFill="1" applyAlignment="1">
      <alignment horizontal="center"/>
    </xf>
    <xf numFmtId="0" fontId="4" fillId="3" borderId="7" xfId="3" applyFont="1" applyFill="1" applyBorder="1"/>
    <xf numFmtId="0" fontId="5" fillId="0" borderId="7" xfId="3" applyFont="1" applyBorder="1" applyAlignment="1">
      <alignment horizontal="center"/>
    </xf>
    <xf numFmtId="0" fontId="5" fillId="3" borderId="7" xfId="3" applyFont="1" applyFill="1" applyBorder="1" applyAlignment="1">
      <alignment horizontal="center"/>
    </xf>
    <xf numFmtId="0" fontId="0" fillId="5" borderId="7" xfId="3" applyFont="1" applyFill="1" applyBorder="1" applyAlignment="1">
      <alignment horizontal="center"/>
    </xf>
    <xf numFmtId="0" fontId="6" fillId="4" borderId="6" xfId="3" applyFill="1" applyBorder="1" applyAlignment="1">
      <alignment horizontal="center"/>
    </xf>
    <xf numFmtId="0" fontId="6" fillId="3" borderId="8" xfId="3" applyFill="1" applyBorder="1" applyAlignment="1">
      <alignment horizontal="center"/>
    </xf>
    <xf numFmtId="0" fontId="6" fillId="4" borderId="8" xfId="3" applyFill="1" applyBorder="1" applyAlignment="1">
      <alignment horizontal="center"/>
    </xf>
    <xf numFmtId="0" fontId="6" fillId="5" borderId="9" xfId="3" applyFill="1" applyBorder="1" applyAlignment="1">
      <alignment horizontal="center"/>
    </xf>
    <xf numFmtId="0" fontId="0" fillId="4" borderId="6" xfId="3" applyFont="1" applyFill="1" applyBorder="1" applyAlignment="1">
      <alignment horizontal="center"/>
    </xf>
    <xf numFmtId="0" fontId="0" fillId="0" borderId="0" xfId="3" applyFont="1"/>
    <xf numFmtId="0" fontId="0" fillId="3" borderId="9" xfId="3" applyFont="1" applyFill="1" applyBorder="1"/>
    <xf numFmtId="0" fontId="3" fillId="5" borderId="10" xfId="3" applyFont="1" applyFill="1" applyBorder="1" applyAlignment="1">
      <alignment horizontal="center"/>
    </xf>
    <xf numFmtId="0" fontId="4" fillId="4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0" fontId="4" fillId="5" borderId="0" xfId="3" applyFont="1" applyFill="1" applyAlignment="1">
      <alignment horizontal="center"/>
    </xf>
    <xf numFmtId="0" fontId="4" fillId="3" borderId="10" xfId="3" applyFont="1" applyFill="1" applyBorder="1"/>
    <xf numFmtId="0" fontId="4" fillId="4" borderId="10" xfId="3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/>
    </xf>
    <xf numFmtId="0" fontId="0" fillId="5" borderId="10" xfId="3" applyFont="1" applyFill="1" applyBorder="1" applyAlignment="1">
      <alignment horizontal="center"/>
    </xf>
    <xf numFmtId="0" fontId="6" fillId="0" borderId="12" xfId="2" applyFont="1" applyFill="1" applyBorder="1" applyProtection="1"/>
    <xf numFmtId="0" fontId="6" fillId="0" borderId="1" xfId="2" applyFont="1" applyFill="1" applyProtection="1"/>
    <xf numFmtId="0" fontId="6" fillId="0" borderId="1" xfId="0" applyFont="1" applyBorder="1" applyAlignment="1">
      <alignment horizontal="left"/>
    </xf>
    <xf numFmtId="0" fontId="6" fillId="0" borderId="13" xfId="2" applyFont="1" applyFill="1" applyBorder="1" applyProtection="1"/>
    <xf numFmtId="0" fontId="6" fillId="0" borderId="12" xfId="0" applyFont="1" applyBorder="1" applyAlignment="1">
      <alignment horizontal="left"/>
    </xf>
    <xf numFmtId="0" fontId="7" fillId="5" borderId="3" xfId="3" applyFont="1" applyFill="1" applyBorder="1" applyAlignment="1">
      <alignment horizontal="right"/>
    </xf>
    <xf numFmtId="0" fontId="6" fillId="3" borderId="12" xfId="2" applyFont="1" applyFill="1" applyBorder="1" applyProtection="1"/>
    <xf numFmtId="0" fontId="9" fillId="4" borderId="6" xfId="3" applyFont="1" applyFill="1" applyBorder="1" applyAlignment="1">
      <alignment horizontal="center"/>
    </xf>
    <xf numFmtId="0" fontId="9" fillId="3" borderId="6" xfId="3" applyFont="1" applyFill="1" applyBorder="1" applyAlignment="1">
      <alignment horizontal="center"/>
    </xf>
    <xf numFmtId="0" fontId="6" fillId="6" borderId="6" xfId="3" applyFill="1" applyBorder="1" applyAlignment="1">
      <alignment horizontal="center"/>
    </xf>
    <xf numFmtId="0" fontId="6" fillId="7" borderId="6" xfId="3" applyFill="1" applyBorder="1" applyAlignment="1">
      <alignment horizontal="center"/>
    </xf>
    <xf numFmtId="0" fontId="9" fillId="7" borderId="6" xfId="3" applyFont="1" applyFill="1" applyBorder="1" applyAlignment="1">
      <alignment horizontal="center"/>
    </xf>
    <xf numFmtId="0" fontId="6" fillId="8" borderId="6" xfId="3" applyFill="1" applyBorder="1" applyAlignment="1">
      <alignment horizontal="center"/>
    </xf>
    <xf numFmtId="0" fontId="9" fillId="8" borderId="6" xfId="3" applyFont="1" applyFill="1" applyBorder="1" applyAlignment="1">
      <alignment horizontal="center"/>
    </xf>
    <xf numFmtId="0" fontId="3" fillId="0" borderId="11" xfId="3" applyFont="1" applyBorder="1" applyAlignment="1">
      <alignment horizontal="center" vertical="center" wrapText="1"/>
    </xf>
    <xf numFmtId="0" fontId="1" fillId="3" borderId="6" xfId="3" applyFont="1" applyFill="1" applyBorder="1"/>
    <xf numFmtId="0" fontId="1" fillId="5" borderId="6" xfId="3" applyFont="1" applyFill="1" applyBorder="1" applyAlignment="1">
      <alignment horizontal="center"/>
    </xf>
  </cellXfs>
  <cellStyles count="4">
    <cellStyle name="Excel Built-in Normal" xfId="3" xr:uid="{00000000-0005-0000-0000-000000000000}"/>
    <cellStyle name="Normaali" xfId="0" builtinId="0"/>
    <cellStyle name="Normal 2" xfId="1" xr:uid="{00000000-0005-0000-0000-000002000000}"/>
    <cellStyle name="Peruslajit" xfId="2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36360</xdr:colOff>
      <xdr:row>62</xdr:row>
      <xdr:rowOff>128160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6010920" cy="739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36360</xdr:colOff>
      <xdr:row>62</xdr:row>
      <xdr:rowOff>128160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6010920" cy="739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36360</xdr:colOff>
      <xdr:row>62</xdr:row>
      <xdr:rowOff>128160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6010920" cy="739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409575</xdr:colOff>
      <xdr:row>64</xdr:row>
      <xdr:rowOff>28575</xdr:rowOff>
    </xdr:to>
    <xdr:sp macro="" textlink="">
      <xdr:nvSpPr>
        <xdr:cNvPr id="21" name="AutoShape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409575</xdr:colOff>
      <xdr:row>64</xdr:row>
      <xdr:rowOff>28575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409575</xdr:colOff>
      <xdr:row>64</xdr:row>
      <xdr:rowOff>28575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30" name="AutoShape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62</xdr:row>
      <xdr:rowOff>129540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E071AA5E-8BE5-F908-B52D-C3C945C01C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6384A335-1783-CBC1-8793-61EFF98B2A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EB354B76-343B-2EA2-2AD7-15764AC52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8" name="AutoShape 6">
          <a:extLst>
            <a:ext uri="{FF2B5EF4-FFF2-40B4-BE49-F238E27FC236}">
              <a16:creationId xmlns:a16="http://schemas.microsoft.com/office/drawing/2014/main" id="{2579432C-D715-383B-3049-EF8771196E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E36284D6-78A5-1D8C-E734-033C0F9647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64</xdr:row>
      <xdr:rowOff>28575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1EBFCDA8-D22A-6A6D-B656-86E39D4CCB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66902</xdr:colOff>
      <xdr:row>4</xdr:row>
      <xdr:rowOff>24947</xdr:rowOff>
    </xdr:from>
    <xdr:to>
      <xdr:col>18</xdr:col>
      <xdr:colOff>434295</xdr:colOff>
      <xdr:row>9</xdr:row>
      <xdr:rowOff>52161</xdr:rowOff>
    </xdr:to>
    <xdr:sp macro="" textlink="">
      <xdr:nvSpPr>
        <xdr:cNvPr id="41" name="Tekstiruutu 40">
          <a:extLst>
            <a:ext uri="{FF2B5EF4-FFF2-40B4-BE49-F238E27FC236}">
              <a16:creationId xmlns:a16="http://schemas.microsoft.com/office/drawing/2014/main" id="{3DAF0745-55D1-0ED9-9FD6-C28D041B7CDE}"/>
            </a:ext>
          </a:extLst>
        </xdr:cNvPr>
        <xdr:cNvSpPr txBox="1"/>
      </xdr:nvSpPr>
      <xdr:spPr>
        <a:xfrm>
          <a:off x="6464527" y="779010"/>
          <a:ext cx="1510393" cy="820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Älä poista ylimääräisiä sarakkeita, vaan piilota ne, jotta laskenta menee oikein.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157"/>
  <sheetViews>
    <sheetView tabSelected="1" zoomScale="172" zoomScaleNormal="172" workbookViewId="0">
      <pane ySplit="2490" topLeftCell="A140"/>
      <selection activeCell="B1" sqref="B1"/>
      <selection pane="bottomLeft" activeCell="B149" sqref="B149:O149"/>
    </sheetView>
  </sheetViews>
  <sheetFormatPr defaultColWidth="8.7109375" defaultRowHeight="12.75" x14ac:dyDescent="0.2"/>
  <cols>
    <col min="1" max="1" width="4.28515625" style="1" customWidth="1"/>
    <col min="2" max="2" width="17.85546875" style="1" customWidth="1"/>
    <col min="3" max="5" width="5.7109375" style="1" customWidth="1"/>
    <col min="6" max="6" width="6" style="1" customWidth="1"/>
    <col min="7" max="10" width="4.85546875" style="1" customWidth="1"/>
    <col min="11" max="11" width="4.85546875" style="1" hidden="1" customWidth="1"/>
    <col min="12" max="14" width="6.140625" style="1" hidden="1" customWidth="1"/>
    <col min="15" max="15" width="7.7109375" style="1" customWidth="1"/>
    <col min="16" max="17" width="5.7109375" style="1" customWidth="1"/>
    <col min="18" max="18" width="5.7109375" style="2" customWidth="1"/>
    <col min="19" max="1021" width="8.7109375" style="1"/>
  </cols>
  <sheetData>
    <row r="1" spans="1:15" ht="18" x14ac:dyDescent="0.25">
      <c r="B1" s="3" t="s">
        <v>24</v>
      </c>
    </row>
    <row r="2" spans="1:15" s="4" customFormat="1" ht="16.5" thickBot="1" x14ac:dyDescent="0.3">
      <c r="A2" s="4" t="s">
        <v>0</v>
      </c>
      <c r="B2" s="5" t="s">
        <v>1</v>
      </c>
      <c r="C2" s="6" t="s">
        <v>21</v>
      </c>
      <c r="D2" s="7" t="s">
        <v>22</v>
      </c>
      <c r="E2" s="6" t="s">
        <v>23</v>
      </c>
      <c r="F2" s="7" t="s">
        <v>2</v>
      </c>
      <c r="G2" s="6" t="s">
        <v>20</v>
      </c>
      <c r="H2" s="7" t="s">
        <v>4</v>
      </c>
      <c r="I2" s="6" t="s">
        <v>3</v>
      </c>
      <c r="J2" s="7" t="s">
        <v>5</v>
      </c>
      <c r="K2" s="6" t="s">
        <v>6</v>
      </c>
      <c r="L2" s="7" t="s">
        <v>7</v>
      </c>
      <c r="M2" s="6" t="s">
        <v>8</v>
      </c>
      <c r="N2" s="7" t="s">
        <v>9</v>
      </c>
      <c r="O2" s="54" t="s">
        <v>17</v>
      </c>
    </row>
    <row r="3" spans="1:15" s="1" customFormat="1" x14ac:dyDescent="0.2">
      <c r="B3" s="55"/>
      <c r="C3" s="9">
        <f>C150</f>
        <v>84</v>
      </c>
      <c r="D3" s="9">
        <f t="shared" ref="D3:N3" si="0">D150</f>
        <v>72</v>
      </c>
      <c r="E3" s="9">
        <f t="shared" si="0"/>
        <v>103</v>
      </c>
      <c r="F3" s="9">
        <f t="shared" si="0"/>
        <v>77</v>
      </c>
      <c r="G3" s="9">
        <f t="shared" si="0"/>
        <v>94</v>
      </c>
      <c r="H3" s="9">
        <f t="shared" si="0"/>
        <v>83</v>
      </c>
      <c r="I3" s="9">
        <f t="shared" si="0"/>
        <v>114</v>
      </c>
      <c r="J3" s="9">
        <f t="shared" si="0"/>
        <v>39</v>
      </c>
      <c r="K3" s="9">
        <f t="shared" si="0"/>
        <v>1</v>
      </c>
      <c r="L3" s="9">
        <f t="shared" si="0"/>
        <v>1</v>
      </c>
      <c r="M3" s="9">
        <f t="shared" si="0"/>
        <v>1</v>
      </c>
      <c r="N3" s="9">
        <f t="shared" si="0"/>
        <v>1</v>
      </c>
      <c r="O3" s="10"/>
    </row>
    <row r="4" spans="1:15" s="1" customFormat="1" x14ac:dyDescent="0.2">
      <c r="B4" s="55"/>
      <c r="C4" s="9" t="str">
        <f>C152</f>
        <v>4.</v>
      </c>
      <c r="D4" s="9" t="str">
        <f t="shared" ref="D4:N4" si="1">D152</f>
        <v>7.</v>
      </c>
      <c r="E4" s="9" t="str">
        <f t="shared" si="1"/>
        <v>2.</v>
      </c>
      <c r="F4" s="9" t="str">
        <f t="shared" si="1"/>
        <v>6.</v>
      </c>
      <c r="G4" s="9" t="str">
        <f t="shared" si="1"/>
        <v>3.</v>
      </c>
      <c r="H4" s="9" t="str">
        <f t="shared" si="1"/>
        <v>5.</v>
      </c>
      <c r="I4" s="9" t="str">
        <f t="shared" si="1"/>
        <v>1.</v>
      </c>
      <c r="J4" s="9" t="str">
        <f t="shared" si="1"/>
        <v>8.</v>
      </c>
      <c r="K4" s="9" t="str">
        <f t="shared" si="1"/>
        <v>9.</v>
      </c>
      <c r="L4" s="9" t="str">
        <f t="shared" si="1"/>
        <v>9.</v>
      </c>
      <c r="M4" s="9" t="str">
        <f t="shared" si="1"/>
        <v>9.</v>
      </c>
      <c r="N4" s="9" t="str">
        <f t="shared" si="1"/>
        <v>9.</v>
      </c>
      <c r="O4" s="10"/>
    </row>
    <row r="5" spans="1:15" s="1" customFormat="1" x14ac:dyDescent="0.2">
      <c r="A5" s="1">
        <v>1</v>
      </c>
      <c r="B5" s="49" t="s">
        <v>25</v>
      </c>
      <c r="C5" s="8"/>
      <c r="D5" s="9"/>
      <c r="E5" s="8"/>
      <c r="F5" s="9"/>
      <c r="G5" s="8"/>
      <c r="H5" s="9"/>
      <c r="I5" s="8"/>
      <c r="J5" s="9"/>
      <c r="K5" s="8" t="s">
        <v>112</v>
      </c>
      <c r="L5" s="9" t="s">
        <v>112</v>
      </c>
      <c r="M5" s="8" t="s">
        <v>112</v>
      </c>
      <c r="N5" s="9" t="s">
        <v>112</v>
      </c>
      <c r="O5" s="10">
        <f t="shared" ref="O5:O36" si="2">IF(COUNTA(C5:N5)&gt;0,COUNTA(C5:N5),"")</f>
        <v>4</v>
      </c>
    </row>
    <row r="6" spans="1:15" s="1" customFormat="1" x14ac:dyDescent="0.2">
      <c r="A6" s="1">
        <v>2</v>
      </c>
      <c r="B6" s="50" t="s">
        <v>26</v>
      </c>
      <c r="C6" s="8"/>
      <c r="D6" s="9"/>
      <c r="E6" s="8"/>
      <c r="F6" s="9"/>
      <c r="G6" s="8"/>
      <c r="H6" s="9"/>
      <c r="I6" s="8"/>
      <c r="J6" s="9"/>
      <c r="K6" s="8" t="s">
        <v>112</v>
      </c>
      <c r="L6" s="9" t="s">
        <v>112</v>
      </c>
      <c r="M6" s="8" t="s">
        <v>112</v>
      </c>
      <c r="N6" s="9" t="s">
        <v>112</v>
      </c>
      <c r="O6" s="10">
        <f t="shared" si="2"/>
        <v>4</v>
      </c>
    </row>
    <row r="7" spans="1:15" s="1" customFormat="1" x14ac:dyDescent="0.2">
      <c r="A7" s="1">
        <v>3</v>
      </c>
      <c r="B7" s="51" t="s">
        <v>27</v>
      </c>
      <c r="C7" s="8"/>
      <c r="D7" s="9"/>
      <c r="E7" s="8"/>
      <c r="F7" s="9"/>
      <c r="G7" s="8"/>
      <c r="H7" s="9"/>
      <c r="I7" s="8"/>
      <c r="J7" s="9"/>
      <c r="K7" s="8" t="s">
        <v>112</v>
      </c>
      <c r="L7" s="9" t="s">
        <v>112</v>
      </c>
      <c r="M7" s="8" t="s">
        <v>112</v>
      </c>
      <c r="N7" s="9" t="s">
        <v>112</v>
      </c>
      <c r="O7" s="10">
        <f t="shared" si="2"/>
        <v>4</v>
      </c>
    </row>
    <row r="8" spans="1:15" s="1" customFormat="1" x14ac:dyDescent="0.2">
      <c r="A8" s="1">
        <v>4</v>
      </c>
      <c r="B8" s="50" t="s">
        <v>28</v>
      </c>
      <c r="C8" s="8"/>
      <c r="D8" s="9"/>
      <c r="E8" s="8"/>
      <c r="F8" s="9"/>
      <c r="G8" s="8"/>
      <c r="H8" s="9"/>
      <c r="I8" s="8"/>
      <c r="J8" s="9"/>
      <c r="K8" s="8" t="s">
        <v>112</v>
      </c>
      <c r="L8" s="9" t="s">
        <v>112</v>
      </c>
      <c r="M8" s="8" t="s">
        <v>112</v>
      </c>
      <c r="N8" s="9" t="s">
        <v>112</v>
      </c>
      <c r="O8" s="10">
        <f t="shared" si="2"/>
        <v>4</v>
      </c>
    </row>
    <row r="9" spans="1:15" s="1" customFormat="1" x14ac:dyDescent="0.2">
      <c r="A9" s="1">
        <v>5</v>
      </c>
      <c r="B9" s="50" t="s">
        <v>29</v>
      </c>
      <c r="C9" s="8" t="s">
        <v>112</v>
      </c>
      <c r="D9" s="9" t="s">
        <v>112</v>
      </c>
      <c r="E9" s="8"/>
      <c r="F9" s="9" t="s">
        <v>112</v>
      </c>
      <c r="G9" s="8"/>
      <c r="H9" s="9" t="s">
        <v>112</v>
      </c>
      <c r="I9" s="8" t="s">
        <v>112</v>
      </c>
      <c r="J9" s="9" t="s">
        <v>112</v>
      </c>
      <c r="K9" s="8" t="s">
        <v>112</v>
      </c>
      <c r="L9" s="9" t="s">
        <v>112</v>
      </c>
      <c r="M9" s="8" t="s">
        <v>112</v>
      </c>
      <c r="N9" s="9" t="s">
        <v>112</v>
      </c>
      <c r="O9" s="10">
        <f t="shared" si="2"/>
        <v>10</v>
      </c>
    </row>
    <row r="10" spans="1:15" s="1" customFormat="1" x14ac:dyDescent="0.2">
      <c r="A10" s="1">
        <v>6</v>
      </c>
      <c r="B10" s="50" t="s">
        <v>30</v>
      </c>
      <c r="C10" s="8"/>
      <c r="D10" s="9"/>
      <c r="E10" s="8"/>
      <c r="F10" s="9" t="s">
        <v>112</v>
      </c>
      <c r="G10" s="8"/>
      <c r="H10" s="9" t="s">
        <v>112</v>
      </c>
      <c r="I10" s="8"/>
      <c r="J10" s="9" t="s">
        <v>112</v>
      </c>
      <c r="K10" s="8" t="s">
        <v>112</v>
      </c>
      <c r="L10" s="9" t="s">
        <v>112</v>
      </c>
      <c r="M10" s="8" t="s">
        <v>112</v>
      </c>
      <c r="N10" s="9" t="s">
        <v>112</v>
      </c>
      <c r="O10" s="10">
        <f t="shared" si="2"/>
        <v>7</v>
      </c>
    </row>
    <row r="11" spans="1:15" s="1" customFormat="1" x14ac:dyDescent="0.2">
      <c r="A11" s="1">
        <v>7</v>
      </c>
      <c r="B11" s="50" t="s">
        <v>31</v>
      </c>
      <c r="C11" s="8"/>
      <c r="D11" s="9"/>
      <c r="E11" s="8"/>
      <c r="F11" s="9"/>
      <c r="G11" s="8"/>
      <c r="H11" s="9"/>
      <c r="I11" s="8"/>
      <c r="J11" s="9" t="s">
        <v>112</v>
      </c>
      <c r="K11" s="8" t="s">
        <v>112</v>
      </c>
      <c r="L11" s="9" t="s">
        <v>112</v>
      </c>
      <c r="M11" s="8" t="s">
        <v>112</v>
      </c>
      <c r="N11" s="9" t="s">
        <v>112</v>
      </c>
      <c r="O11" s="10">
        <f t="shared" si="2"/>
        <v>5</v>
      </c>
    </row>
    <row r="12" spans="1:15" s="1" customFormat="1" x14ac:dyDescent="0.2">
      <c r="A12" s="1">
        <v>8</v>
      </c>
      <c r="B12" s="51" t="s">
        <v>32</v>
      </c>
      <c r="C12" s="8"/>
      <c r="D12" s="9"/>
      <c r="E12" s="8"/>
      <c r="F12" s="9"/>
      <c r="G12" s="8"/>
      <c r="H12" s="9"/>
      <c r="I12" s="8"/>
      <c r="J12" s="9" t="s">
        <v>112</v>
      </c>
      <c r="K12" s="8" t="s">
        <v>112</v>
      </c>
      <c r="L12" s="9" t="s">
        <v>112</v>
      </c>
      <c r="M12" s="8" t="s">
        <v>112</v>
      </c>
      <c r="N12" s="9" t="s">
        <v>112</v>
      </c>
      <c r="O12" s="10">
        <f t="shared" si="2"/>
        <v>5</v>
      </c>
    </row>
    <row r="13" spans="1:15" s="1" customFormat="1" x14ac:dyDescent="0.2">
      <c r="A13" s="1">
        <v>9</v>
      </c>
      <c r="B13" s="50" t="s">
        <v>33</v>
      </c>
      <c r="C13" s="8"/>
      <c r="D13" s="9"/>
      <c r="E13" s="8"/>
      <c r="F13" s="9"/>
      <c r="G13" s="8"/>
      <c r="H13" s="9"/>
      <c r="I13" s="8"/>
      <c r="J13" s="9"/>
      <c r="K13" s="8" t="s">
        <v>112</v>
      </c>
      <c r="L13" s="9" t="s">
        <v>112</v>
      </c>
      <c r="M13" s="8" t="s">
        <v>112</v>
      </c>
      <c r="N13" s="9" t="s">
        <v>112</v>
      </c>
      <c r="O13" s="10">
        <f t="shared" si="2"/>
        <v>4</v>
      </c>
    </row>
    <row r="14" spans="1:15" s="1" customFormat="1" x14ac:dyDescent="0.2">
      <c r="A14" s="1">
        <v>10</v>
      </c>
      <c r="B14" s="50" t="s">
        <v>34</v>
      </c>
      <c r="C14" s="8"/>
      <c r="D14" s="9"/>
      <c r="E14" s="8"/>
      <c r="F14" s="9" t="s">
        <v>112</v>
      </c>
      <c r="G14" s="8"/>
      <c r="H14" s="9" t="s">
        <v>112</v>
      </c>
      <c r="I14" s="8"/>
      <c r="J14" s="9" t="s">
        <v>112</v>
      </c>
      <c r="K14" s="8" t="s">
        <v>112</v>
      </c>
      <c r="L14" s="9" t="s">
        <v>112</v>
      </c>
      <c r="M14" s="8" t="s">
        <v>112</v>
      </c>
      <c r="N14" s="9" t="s">
        <v>112</v>
      </c>
      <c r="O14" s="10">
        <f t="shared" si="2"/>
        <v>7</v>
      </c>
    </row>
    <row r="15" spans="1:15" s="1" customFormat="1" x14ac:dyDescent="0.2">
      <c r="A15" s="1">
        <v>11</v>
      </c>
      <c r="B15" s="50" t="s">
        <v>35</v>
      </c>
      <c r="C15" s="8"/>
      <c r="D15" s="9"/>
      <c r="E15" s="8"/>
      <c r="F15" s="9"/>
      <c r="G15" s="8"/>
      <c r="H15" s="9" t="s">
        <v>112</v>
      </c>
      <c r="I15" s="8"/>
      <c r="J15" s="9" t="s">
        <v>112</v>
      </c>
      <c r="K15" s="8" t="s">
        <v>112</v>
      </c>
      <c r="L15" s="9" t="s">
        <v>112</v>
      </c>
      <c r="M15" s="8" t="s">
        <v>112</v>
      </c>
      <c r="N15" s="9" t="s">
        <v>112</v>
      </c>
      <c r="O15" s="10">
        <f t="shared" si="2"/>
        <v>6</v>
      </c>
    </row>
    <row r="16" spans="1:15" s="1" customFormat="1" x14ac:dyDescent="0.2">
      <c r="A16" s="1">
        <v>12</v>
      </c>
      <c r="B16" s="51" t="s">
        <v>36</v>
      </c>
      <c r="C16" s="8"/>
      <c r="D16" s="9"/>
      <c r="E16" s="8"/>
      <c r="F16" s="9"/>
      <c r="G16" s="8"/>
      <c r="H16" s="9"/>
      <c r="I16" s="8"/>
      <c r="J16" s="9"/>
      <c r="K16" s="8" t="s">
        <v>112</v>
      </c>
      <c r="L16" s="9" t="s">
        <v>112</v>
      </c>
      <c r="M16" s="8" t="s">
        <v>112</v>
      </c>
      <c r="N16" s="9" t="s">
        <v>112</v>
      </c>
      <c r="O16" s="10">
        <f t="shared" si="2"/>
        <v>4</v>
      </c>
    </row>
    <row r="17" spans="1:16" s="1" customFormat="1" x14ac:dyDescent="0.2">
      <c r="A17" s="1">
        <v>13</v>
      </c>
      <c r="B17" s="50" t="s">
        <v>37</v>
      </c>
      <c r="C17" s="8"/>
      <c r="D17" s="9"/>
      <c r="E17" s="8"/>
      <c r="F17" s="9"/>
      <c r="G17" s="8"/>
      <c r="H17" s="9"/>
      <c r="I17" s="8"/>
      <c r="J17" s="9" t="s">
        <v>112</v>
      </c>
      <c r="K17" s="8" t="s">
        <v>112</v>
      </c>
      <c r="L17" s="9" t="s">
        <v>112</v>
      </c>
      <c r="M17" s="8" t="s">
        <v>112</v>
      </c>
      <c r="N17" s="9" t="s">
        <v>112</v>
      </c>
      <c r="O17" s="10">
        <f t="shared" si="2"/>
        <v>5</v>
      </c>
    </row>
    <row r="18" spans="1:16" s="1" customFormat="1" x14ac:dyDescent="0.2">
      <c r="A18" s="1">
        <v>14</v>
      </c>
      <c r="B18" s="50" t="s">
        <v>38</v>
      </c>
      <c r="C18" s="8" t="s">
        <v>112</v>
      </c>
      <c r="D18" s="9"/>
      <c r="E18" s="8"/>
      <c r="F18" s="9"/>
      <c r="G18" s="8"/>
      <c r="H18" s="9"/>
      <c r="I18" s="8"/>
      <c r="J18" s="9" t="s">
        <v>112</v>
      </c>
      <c r="K18" s="8" t="s">
        <v>112</v>
      </c>
      <c r="L18" s="9" t="s">
        <v>112</v>
      </c>
      <c r="M18" s="8" t="s">
        <v>112</v>
      </c>
      <c r="N18" s="9" t="s">
        <v>112</v>
      </c>
      <c r="O18" s="10">
        <f t="shared" si="2"/>
        <v>6</v>
      </c>
    </row>
    <row r="19" spans="1:16" s="1" customFormat="1" x14ac:dyDescent="0.2">
      <c r="A19" s="1">
        <v>15</v>
      </c>
      <c r="B19" s="50" t="s">
        <v>39</v>
      </c>
      <c r="C19" s="8"/>
      <c r="D19" s="9"/>
      <c r="E19" s="8"/>
      <c r="F19" s="9"/>
      <c r="G19" s="8"/>
      <c r="H19" s="9"/>
      <c r="I19" s="8"/>
      <c r="J19" s="9"/>
      <c r="K19" s="8" t="s">
        <v>112</v>
      </c>
      <c r="L19" s="9" t="s">
        <v>112</v>
      </c>
      <c r="M19" s="8" t="s">
        <v>112</v>
      </c>
      <c r="N19" s="9" t="s">
        <v>112</v>
      </c>
      <c r="O19" s="10">
        <f t="shared" si="2"/>
        <v>4</v>
      </c>
    </row>
    <row r="20" spans="1:16" s="1" customFormat="1" x14ac:dyDescent="0.2">
      <c r="A20" s="1">
        <v>16</v>
      </c>
      <c r="B20" s="50" t="s">
        <v>40</v>
      </c>
      <c r="C20" s="8"/>
      <c r="D20" s="9"/>
      <c r="E20" s="8"/>
      <c r="F20" s="9"/>
      <c r="G20" s="8"/>
      <c r="H20" s="9"/>
      <c r="I20" s="8"/>
      <c r="J20" s="9"/>
      <c r="K20" s="8" t="s">
        <v>112</v>
      </c>
      <c r="L20" s="9" t="s">
        <v>112</v>
      </c>
      <c r="M20" s="8" t="s">
        <v>112</v>
      </c>
      <c r="N20" s="9" t="s">
        <v>112</v>
      </c>
      <c r="O20" s="10">
        <f t="shared" si="2"/>
        <v>4</v>
      </c>
    </row>
    <row r="21" spans="1:16" s="1" customFormat="1" x14ac:dyDescent="0.2">
      <c r="A21" s="1">
        <v>17</v>
      </c>
      <c r="B21" s="50" t="s">
        <v>41</v>
      </c>
      <c r="C21" s="8"/>
      <c r="D21" s="9"/>
      <c r="E21" s="8"/>
      <c r="F21" s="9"/>
      <c r="G21" s="8"/>
      <c r="H21" s="9"/>
      <c r="I21" s="8"/>
      <c r="J21" s="9"/>
      <c r="K21" s="8" t="s">
        <v>112</v>
      </c>
      <c r="L21" s="9" t="s">
        <v>112</v>
      </c>
      <c r="M21" s="8" t="s">
        <v>112</v>
      </c>
      <c r="N21" s="9" t="s">
        <v>112</v>
      </c>
      <c r="O21" s="10">
        <f t="shared" si="2"/>
        <v>4</v>
      </c>
    </row>
    <row r="22" spans="1:16" s="1" customFormat="1" x14ac:dyDescent="0.2">
      <c r="A22" s="1">
        <v>18</v>
      </c>
      <c r="B22" s="50" t="s">
        <v>42</v>
      </c>
      <c r="C22" s="8"/>
      <c r="D22" s="9" t="s">
        <v>112</v>
      </c>
      <c r="E22" s="8"/>
      <c r="F22" s="9"/>
      <c r="G22" s="8"/>
      <c r="H22" s="9" t="s">
        <v>112</v>
      </c>
      <c r="I22" s="8"/>
      <c r="J22" s="9" t="s">
        <v>112</v>
      </c>
      <c r="K22" s="8" t="s">
        <v>112</v>
      </c>
      <c r="L22" s="9" t="s">
        <v>112</v>
      </c>
      <c r="M22" s="8" t="s">
        <v>112</v>
      </c>
      <c r="N22" s="9" t="s">
        <v>112</v>
      </c>
      <c r="O22" s="10">
        <f t="shared" si="2"/>
        <v>7</v>
      </c>
    </row>
    <row r="23" spans="1:16" s="1" customFormat="1" x14ac:dyDescent="0.2">
      <c r="A23" s="1">
        <v>19</v>
      </c>
      <c r="B23" s="51" t="s">
        <v>43</v>
      </c>
      <c r="C23" s="8"/>
      <c r="D23" s="9"/>
      <c r="E23" s="8"/>
      <c r="F23" s="9"/>
      <c r="G23" s="8"/>
      <c r="H23" s="9" t="s">
        <v>112</v>
      </c>
      <c r="I23" s="8"/>
      <c r="J23" s="9" t="s">
        <v>112</v>
      </c>
      <c r="K23" s="8" t="s">
        <v>112</v>
      </c>
      <c r="L23" s="9" t="s">
        <v>112</v>
      </c>
      <c r="M23" s="8" t="s">
        <v>112</v>
      </c>
      <c r="N23" s="9" t="s">
        <v>112</v>
      </c>
      <c r="O23" s="10">
        <f t="shared" si="2"/>
        <v>6</v>
      </c>
      <c r="P23" s="39"/>
    </row>
    <row r="24" spans="1:16" s="1" customFormat="1" x14ac:dyDescent="0.2">
      <c r="A24" s="1">
        <v>20</v>
      </c>
      <c r="B24" s="50" t="s">
        <v>44</v>
      </c>
      <c r="C24" s="8"/>
      <c r="D24" s="9"/>
      <c r="E24" s="8"/>
      <c r="F24" s="9"/>
      <c r="G24" s="8"/>
      <c r="H24" s="9"/>
      <c r="I24" s="8"/>
      <c r="J24" s="9"/>
      <c r="K24" s="8" t="s">
        <v>112</v>
      </c>
      <c r="L24" s="9" t="s">
        <v>112</v>
      </c>
      <c r="M24" s="8" t="s">
        <v>112</v>
      </c>
      <c r="N24" s="9" t="s">
        <v>112</v>
      </c>
      <c r="O24" s="10">
        <f t="shared" si="2"/>
        <v>4</v>
      </c>
    </row>
    <row r="25" spans="1:16" s="1" customFormat="1" x14ac:dyDescent="0.2">
      <c r="A25" s="1">
        <v>21</v>
      </c>
      <c r="B25" s="51" t="s">
        <v>45</v>
      </c>
      <c r="C25" s="8" t="s">
        <v>112</v>
      </c>
      <c r="D25" s="9"/>
      <c r="E25" s="8" t="s">
        <v>112</v>
      </c>
      <c r="F25" s="9"/>
      <c r="G25" s="8"/>
      <c r="H25" s="9"/>
      <c r="I25" s="8" t="s">
        <v>112</v>
      </c>
      <c r="J25" s="9" t="s">
        <v>112</v>
      </c>
      <c r="K25" s="8" t="s">
        <v>112</v>
      </c>
      <c r="L25" s="9" t="s">
        <v>112</v>
      </c>
      <c r="M25" s="8" t="s">
        <v>112</v>
      </c>
      <c r="N25" s="9" t="s">
        <v>112</v>
      </c>
      <c r="O25" s="10">
        <f t="shared" si="2"/>
        <v>8</v>
      </c>
    </row>
    <row r="26" spans="1:16" s="1" customFormat="1" x14ac:dyDescent="0.2">
      <c r="A26" s="1">
        <v>22</v>
      </c>
      <c r="B26" s="50" t="s">
        <v>46</v>
      </c>
      <c r="C26" s="8"/>
      <c r="D26" s="9"/>
      <c r="E26" s="8"/>
      <c r="F26" s="9"/>
      <c r="G26" s="8"/>
      <c r="H26" s="9"/>
      <c r="I26" s="8"/>
      <c r="J26" s="9" t="s">
        <v>112</v>
      </c>
      <c r="K26" s="8" t="s">
        <v>112</v>
      </c>
      <c r="L26" s="9" t="s">
        <v>112</v>
      </c>
      <c r="M26" s="8" t="s">
        <v>112</v>
      </c>
      <c r="N26" s="9" t="s">
        <v>112</v>
      </c>
      <c r="O26" s="10">
        <f t="shared" si="2"/>
        <v>5</v>
      </c>
    </row>
    <row r="27" spans="1:16" s="1" customFormat="1" x14ac:dyDescent="0.2">
      <c r="A27" s="1">
        <v>23</v>
      </c>
      <c r="B27" s="50" t="s">
        <v>47</v>
      </c>
      <c r="C27" s="8"/>
      <c r="D27" s="9"/>
      <c r="E27" s="8"/>
      <c r="F27" s="9"/>
      <c r="G27" s="8"/>
      <c r="H27" s="9"/>
      <c r="I27" s="8"/>
      <c r="J27" s="9" t="s">
        <v>112</v>
      </c>
      <c r="K27" s="8" t="s">
        <v>112</v>
      </c>
      <c r="L27" s="9" t="s">
        <v>112</v>
      </c>
      <c r="M27" s="8" t="s">
        <v>112</v>
      </c>
      <c r="N27" s="9" t="s">
        <v>112</v>
      </c>
      <c r="O27" s="10">
        <f t="shared" si="2"/>
        <v>5</v>
      </c>
    </row>
    <row r="28" spans="1:16" s="1" customFormat="1" x14ac:dyDescent="0.2">
      <c r="A28" s="1">
        <v>24</v>
      </c>
      <c r="B28" s="50" t="s">
        <v>48</v>
      </c>
      <c r="C28" s="8"/>
      <c r="D28" s="9"/>
      <c r="E28" s="8"/>
      <c r="F28" s="9"/>
      <c r="G28" s="8"/>
      <c r="H28" s="9"/>
      <c r="I28" s="8"/>
      <c r="J28" s="9" t="s">
        <v>112</v>
      </c>
      <c r="K28" s="8" t="s">
        <v>112</v>
      </c>
      <c r="L28" s="9" t="s">
        <v>112</v>
      </c>
      <c r="M28" s="8" t="s">
        <v>112</v>
      </c>
      <c r="N28" s="9" t="s">
        <v>112</v>
      </c>
      <c r="O28" s="10">
        <f t="shared" si="2"/>
        <v>5</v>
      </c>
    </row>
    <row r="29" spans="1:16" s="1" customFormat="1" x14ac:dyDescent="0.2">
      <c r="A29" s="1">
        <v>25</v>
      </c>
      <c r="B29" s="50" t="s">
        <v>49</v>
      </c>
      <c r="C29" s="8"/>
      <c r="D29" s="9" t="s">
        <v>112</v>
      </c>
      <c r="E29" s="8"/>
      <c r="F29" s="9"/>
      <c r="G29" s="8"/>
      <c r="H29" s="9"/>
      <c r="I29" s="8"/>
      <c r="J29" s="9" t="s">
        <v>112</v>
      </c>
      <c r="K29" s="8" t="s">
        <v>112</v>
      </c>
      <c r="L29" s="9" t="s">
        <v>112</v>
      </c>
      <c r="M29" s="8" t="s">
        <v>112</v>
      </c>
      <c r="N29" s="9" t="s">
        <v>112</v>
      </c>
      <c r="O29" s="10">
        <f t="shared" si="2"/>
        <v>6</v>
      </c>
    </row>
    <row r="30" spans="1:16" s="1" customFormat="1" x14ac:dyDescent="0.2">
      <c r="A30" s="1">
        <v>26</v>
      </c>
      <c r="B30" s="50" t="s">
        <v>50</v>
      </c>
      <c r="C30" s="8"/>
      <c r="D30" s="9"/>
      <c r="E30" s="8"/>
      <c r="F30" s="9"/>
      <c r="G30" s="8"/>
      <c r="H30" s="9"/>
      <c r="I30" s="8"/>
      <c r="J30" s="9"/>
      <c r="K30" s="8" t="s">
        <v>112</v>
      </c>
      <c r="L30" s="9" t="s">
        <v>112</v>
      </c>
      <c r="M30" s="8" t="s">
        <v>112</v>
      </c>
      <c r="N30" s="9" t="s">
        <v>112</v>
      </c>
      <c r="O30" s="10">
        <f t="shared" si="2"/>
        <v>4</v>
      </c>
    </row>
    <row r="31" spans="1:16" s="1" customFormat="1" x14ac:dyDescent="0.2">
      <c r="A31" s="1">
        <v>27</v>
      </c>
      <c r="B31" s="50" t="s">
        <v>51</v>
      </c>
      <c r="C31" s="8"/>
      <c r="D31" s="9" t="s">
        <v>112</v>
      </c>
      <c r="E31" s="8"/>
      <c r="F31" s="9"/>
      <c r="G31" s="8"/>
      <c r="H31" s="9" t="s">
        <v>112</v>
      </c>
      <c r="I31" s="8"/>
      <c r="J31" s="9"/>
      <c r="K31" s="8" t="s">
        <v>112</v>
      </c>
      <c r="L31" s="9" t="s">
        <v>112</v>
      </c>
      <c r="M31" s="8" t="s">
        <v>112</v>
      </c>
      <c r="N31" s="9" t="s">
        <v>112</v>
      </c>
      <c r="O31" s="10">
        <f t="shared" si="2"/>
        <v>6</v>
      </c>
    </row>
    <row r="32" spans="1:16" s="1" customFormat="1" x14ac:dyDescent="0.2">
      <c r="A32" s="1">
        <v>28</v>
      </c>
      <c r="B32" s="50" t="s">
        <v>52</v>
      </c>
      <c r="C32" s="8" t="s">
        <v>112</v>
      </c>
      <c r="D32" s="9" t="s">
        <v>112</v>
      </c>
      <c r="E32" s="8" t="s">
        <v>112</v>
      </c>
      <c r="F32" s="9" t="s">
        <v>112</v>
      </c>
      <c r="G32" s="8" t="s">
        <v>112</v>
      </c>
      <c r="H32" s="9"/>
      <c r="I32" s="8"/>
      <c r="J32" s="9" t="s">
        <v>112</v>
      </c>
      <c r="K32" s="8" t="s">
        <v>112</v>
      </c>
      <c r="L32" s="9" t="s">
        <v>112</v>
      </c>
      <c r="M32" s="8" t="s">
        <v>112</v>
      </c>
      <c r="N32" s="9" t="s">
        <v>112</v>
      </c>
      <c r="O32" s="10">
        <f t="shared" si="2"/>
        <v>10</v>
      </c>
    </row>
    <row r="33" spans="1:15" s="1" customFormat="1" x14ac:dyDescent="0.2">
      <c r="A33" s="1">
        <v>29</v>
      </c>
      <c r="B33" s="50" t="s">
        <v>53</v>
      </c>
      <c r="C33" s="8"/>
      <c r="D33" s="9"/>
      <c r="E33" s="8"/>
      <c r="F33" s="9"/>
      <c r="G33" s="8"/>
      <c r="H33" s="9"/>
      <c r="I33" s="8"/>
      <c r="J33" s="9" t="s">
        <v>112</v>
      </c>
      <c r="K33" s="8" t="s">
        <v>112</v>
      </c>
      <c r="L33" s="9" t="s">
        <v>112</v>
      </c>
      <c r="M33" s="8" t="s">
        <v>112</v>
      </c>
      <c r="N33" s="9" t="s">
        <v>112</v>
      </c>
      <c r="O33" s="10">
        <f t="shared" si="2"/>
        <v>5</v>
      </c>
    </row>
    <row r="34" spans="1:15" s="1" customFormat="1" x14ac:dyDescent="0.2">
      <c r="A34" s="1">
        <v>30</v>
      </c>
      <c r="B34" s="51" t="s">
        <v>54</v>
      </c>
      <c r="C34" s="8"/>
      <c r="D34" s="9"/>
      <c r="E34" s="8"/>
      <c r="F34" s="9"/>
      <c r="G34" s="8"/>
      <c r="H34" s="9"/>
      <c r="I34" s="8"/>
      <c r="J34" s="9"/>
      <c r="K34" s="8" t="s">
        <v>112</v>
      </c>
      <c r="L34" s="9" t="s">
        <v>112</v>
      </c>
      <c r="M34" s="8" t="s">
        <v>112</v>
      </c>
      <c r="N34" s="9" t="s">
        <v>112</v>
      </c>
      <c r="O34" s="10">
        <f t="shared" si="2"/>
        <v>4</v>
      </c>
    </row>
    <row r="35" spans="1:15" s="1" customFormat="1" x14ac:dyDescent="0.2">
      <c r="A35" s="1">
        <v>31</v>
      </c>
      <c r="B35" s="51" t="s">
        <v>55</v>
      </c>
      <c r="C35" s="8"/>
      <c r="D35" s="9"/>
      <c r="E35" s="8"/>
      <c r="F35" s="9"/>
      <c r="G35" s="8"/>
      <c r="H35" s="9"/>
      <c r="I35" s="8"/>
      <c r="J35" s="9"/>
      <c r="K35" s="8" t="s">
        <v>112</v>
      </c>
      <c r="L35" s="9" t="s">
        <v>112</v>
      </c>
      <c r="M35" s="8" t="s">
        <v>112</v>
      </c>
      <c r="N35" s="9" t="s">
        <v>112</v>
      </c>
      <c r="O35" s="10">
        <f t="shared" si="2"/>
        <v>4</v>
      </c>
    </row>
    <row r="36" spans="1:15" s="1" customFormat="1" x14ac:dyDescent="0.2">
      <c r="A36" s="1">
        <v>32</v>
      </c>
      <c r="B36" s="50" t="s">
        <v>56</v>
      </c>
      <c r="C36" s="8"/>
      <c r="D36" s="9"/>
      <c r="E36" s="8"/>
      <c r="F36" s="9"/>
      <c r="G36" s="8"/>
      <c r="H36" s="9"/>
      <c r="I36" s="8"/>
      <c r="J36" s="9" t="s">
        <v>112</v>
      </c>
      <c r="K36" s="8" t="s">
        <v>112</v>
      </c>
      <c r="L36" s="9" t="s">
        <v>112</v>
      </c>
      <c r="M36" s="8" t="s">
        <v>112</v>
      </c>
      <c r="N36" s="9" t="s">
        <v>112</v>
      </c>
      <c r="O36" s="10">
        <f t="shared" si="2"/>
        <v>5</v>
      </c>
    </row>
    <row r="37" spans="1:15" s="1" customFormat="1" x14ac:dyDescent="0.2">
      <c r="A37" s="1">
        <v>33</v>
      </c>
      <c r="B37" s="50" t="s">
        <v>57</v>
      </c>
      <c r="C37" s="8"/>
      <c r="D37" s="9"/>
      <c r="E37" s="8"/>
      <c r="F37" s="9" t="s">
        <v>112</v>
      </c>
      <c r="G37" s="8" t="s">
        <v>112</v>
      </c>
      <c r="H37" s="9"/>
      <c r="I37" s="8"/>
      <c r="J37" s="9" t="s">
        <v>112</v>
      </c>
      <c r="K37" s="8" t="s">
        <v>112</v>
      </c>
      <c r="L37" s="9" t="s">
        <v>112</v>
      </c>
      <c r="M37" s="8" t="s">
        <v>112</v>
      </c>
      <c r="N37" s="9" t="s">
        <v>112</v>
      </c>
      <c r="O37" s="10">
        <f t="shared" ref="O37:O74" si="3">IF(COUNTA(C37:N37)&gt;0,COUNTA(C37:N37),"")</f>
        <v>7</v>
      </c>
    </row>
    <row r="38" spans="1:15" s="1" customFormat="1" x14ac:dyDescent="0.2">
      <c r="A38" s="1">
        <v>34</v>
      </c>
      <c r="B38" s="52" t="s">
        <v>58</v>
      </c>
      <c r="C38" s="8"/>
      <c r="D38" s="9"/>
      <c r="E38" s="8"/>
      <c r="F38" s="9"/>
      <c r="G38" s="8"/>
      <c r="H38" s="9"/>
      <c r="I38" s="8"/>
      <c r="J38" s="9"/>
      <c r="K38" s="8" t="s">
        <v>112</v>
      </c>
      <c r="L38" s="9" t="s">
        <v>112</v>
      </c>
      <c r="M38" s="8" t="s">
        <v>112</v>
      </c>
      <c r="N38" s="9" t="s">
        <v>112</v>
      </c>
      <c r="O38" s="10">
        <f t="shared" si="3"/>
        <v>4</v>
      </c>
    </row>
    <row r="39" spans="1:15" s="1" customFormat="1" x14ac:dyDescent="0.2">
      <c r="A39" s="1">
        <v>35</v>
      </c>
      <c r="B39" s="53" t="s">
        <v>59</v>
      </c>
      <c r="C39" s="8"/>
      <c r="D39" s="9" t="s">
        <v>112</v>
      </c>
      <c r="E39" s="8" t="s">
        <v>112</v>
      </c>
      <c r="F39" s="9"/>
      <c r="G39" s="8" t="s">
        <v>112</v>
      </c>
      <c r="H39" s="9" t="s">
        <v>112</v>
      </c>
      <c r="I39" s="8"/>
      <c r="J39" s="9" t="s">
        <v>112</v>
      </c>
      <c r="K39" s="8" t="s">
        <v>112</v>
      </c>
      <c r="L39" s="9" t="s">
        <v>112</v>
      </c>
      <c r="M39" s="8" t="s">
        <v>112</v>
      </c>
      <c r="N39" s="9" t="s">
        <v>112</v>
      </c>
      <c r="O39" s="10">
        <f t="shared" si="3"/>
        <v>9</v>
      </c>
    </row>
    <row r="40" spans="1:15" s="1" customFormat="1" x14ac:dyDescent="0.2">
      <c r="A40" s="1">
        <v>36</v>
      </c>
      <c r="B40" s="51" t="s">
        <v>60</v>
      </c>
      <c r="C40" s="8"/>
      <c r="D40" s="9"/>
      <c r="E40" s="8"/>
      <c r="F40" s="9"/>
      <c r="G40" s="8"/>
      <c r="H40" s="9"/>
      <c r="I40" s="8"/>
      <c r="J40" s="9"/>
      <c r="K40" s="8" t="s">
        <v>112</v>
      </c>
      <c r="L40" s="9" t="s">
        <v>112</v>
      </c>
      <c r="M40" s="8" t="s">
        <v>112</v>
      </c>
      <c r="N40" s="9" t="s">
        <v>112</v>
      </c>
      <c r="O40" s="10">
        <f t="shared" si="3"/>
        <v>4</v>
      </c>
    </row>
    <row r="41" spans="1:15" s="1" customFormat="1" x14ac:dyDescent="0.2">
      <c r="A41" s="1">
        <v>37</v>
      </c>
      <c r="B41" s="51" t="s">
        <v>61</v>
      </c>
      <c r="C41" s="8"/>
      <c r="D41" s="9" t="s">
        <v>112</v>
      </c>
      <c r="E41" s="8"/>
      <c r="F41" s="9"/>
      <c r="G41" s="8"/>
      <c r="H41" s="9" t="s">
        <v>112</v>
      </c>
      <c r="I41" s="8"/>
      <c r="J41" s="9" t="s">
        <v>112</v>
      </c>
      <c r="K41" s="8" t="s">
        <v>112</v>
      </c>
      <c r="L41" s="9" t="s">
        <v>112</v>
      </c>
      <c r="M41" s="8" t="s">
        <v>112</v>
      </c>
      <c r="N41" s="9" t="s">
        <v>112</v>
      </c>
      <c r="O41" s="10">
        <f t="shared" ref="O41:O57" si="4">IF(COUNTA(C41:N41)&gt;0,COUNTA(C41:N41),"")</f>
        <v>7</v>
      </c>
    </row>
    <row r="42" spans="1:15" s="1" customFormat="1" x14ac:dyDescent="0.2">
      <c r="A42" s="1">
        <v>38</v>
      </c>
      <c r="B42" s="51" t="s">
        <v>62</v>
      </c>
      <c r="C42" s="8"/>
      <c r="D42" s="9"/>
      <c r="E42" s="8"/>
      <c r="F42" s="9"/>
      <c r="G42" s="8"/>
      <c r="H42" s="9"/>
      <c r="I42" s="8"/>
      <c r="J42" s="9"/>
      <c r="K42" s="8" t="s">
        <v>112</v>
      </c>
      <c r="L42" s="9" t="s">
        <v>112</v>
      </c>
      <c r="M42" s="8" t="s">
        <v>112</v>
      </c>
      <c r="N42" s="9" t="s">
        <v>112</v>
      </c>
      <c r="O42" s="10">
        <f t="shared" si="4"/>
        <v>4</v>
      </c>
    </row>
    <row r="43" spans="1:15" s="1" customFormat="1" x14ac:dyDescent="0.2">
      <c r="A43" s="1">
        <v>39</v>
      </c>
      <c r="B43" s="51" t="s">
        <v>63</v>
      </c>
      <c r="C43" s="8"/>
      <c r="D43" s="9"/>
      <c r="E43" s="8"/>
      <c r="F43" s="9"/>
      <c r="G43" s="8"/>
      <c r="H43" s="9"/>
      <c r="I43" s="8"/>
      <c r="J43" s="9"/>
      <c r="K43" s="8" t="s">
        <v>112</v>
      </c>
      <c r="L43" s="9" t="s">
        <v>112</v>
      </c>
      <c r="M43" s="8" t="s">
        <v>112</v>
      </c>
      <c r="N43" s="9" t="s">
        <v>112</v>
      </c>
      <c r="O43" s="10">
        <f t="shared" si="4"/>
        <v>4</v>
      </c>
    </row>
    <row r="44" spans="1:15" s="1" customFormat="1" x14ac:dyDescent="0.2">
      <c r="A44" s="1">
        <v>40</v>
      </c>
      <c r="B44" s="51" t="s">
        <v>64</v>
      </c>
      <c r="C44" s="8" t="s">
        <v>112</v>
      </c>
      <c r="D44" s="9"/>
      <c r="E44" s="8"/>
      <c r="F44" s="9" t="s">
        <v>112</v>
      </c>
      <c r="G44" s="8" t="s">
        <v>112</v>
      </c>
      <c r="H44" s="9"/>
      <c r="I44" s="8"/>
      <c r="J44" s="9" t="s">
        <v>112</v>
      </c>
      <c r="K44" s="8" t="s">
        <v>112</v>
      </c>
      <c r="L44" s="9" t="s">
        <v>112</v>
      </c>
      <c r="M44" s="8" t="s">
        <v>112</v>
      </c>
      <c r="N44" s="9" t="s">
        <v>112</v>
      </c>
      <c r="O44" s="10">
        <f t="shared" si="4"/>
        <v>8</v>
      </c>
    </row>
    <row r="45" spans="1:15" s="1" customFormat="1" x14ac:dyDescent="0.2">
      <c r="A45" s="1">
        <v>41</v>
      </c>
      <c r="B45" s="51" t="s">
        <v>65</v>
      </c>
      <c r="C45" s="8"/>
      <c r="D45" s="9"/>
      <c r="E45" s="8"/>
      <c r="F45" s="9"/>
      <c r="G45" s="8"/>
      <c r="H45" s="9"/>
      <c r="I45" s="8"/>
      <c r="J45" s="9" t="s">
        <v>112</v>
      </c>
      <c r="K45" s="8" t="s">
        <v>112</v>
      </c>
      <c r="L45" s="9" t="s">
        <v>112</v>
      </c>
      <c r="M45" s="8" t="s">
        <v>112</v>
      </c>
      <c r="N45" s="9" t="s">
        <v>112</v>
      </c>
      <c r="O45" s="10">
        <f t="shared" si="4"/>
        <v>5</v>
      </c>
    </row>
    <row r="46" spans="1:15" s="1" customFormat="1" x14ac:dyDescent="0.2">
      <c r="A46" s="1">
        <v>42</v>
      </c>
      <c r="B46" s="51" t="s">
        <v>66</v>
      </c>
      <c r="C46" s="8"/>
      <c r="D46" s="9"/>
      <c r="E46" s="8"/>
      <c r="F46" s="9"/>
      <c r="G46" s="8"/>
      <c r="H46" s="9"/>
      <c r="I46" s="8"/>
      <c r="J46" s="9"/>
      <c r="K46" s="8" t="s">
        <v>112</v>
      </c>
      <c r="L46" s="9" t="s">
        <v>112</v>
      </c>
      <c r="M46" s="8" t="s">
        <v>112</v>
      </c>
      <c r="N46" s="9" t="s">
        <v>112</v>
      </c>
      <c r="O46" s="10">
        <f t="shared" si="4"/>
        <v>4</v>
      </c>
    </row>
    <row r="47" spans="1:15" s="1" customFormat="1" x14ac:dyDescent="0.2">
      <c r="A47" s="1">
        <v>43</v>
      </c>
      <c r="B47" s="51" t="s">
        <v>67</v>
      </c>
      <c r="C47" s="8"/>
      <c r="D47" s="9"/>
      <c r="E47" s="8"/>
      <c r="F47" s="9"/>
      <c r="G47" s="8"/>
      <c r="H47" s="9" t="s">
        <v>112</v>
      </c>
      <c r="I47" s="8"/>
      <c r="J47" s="9" t="s">
        <v>112</v>
      </c>
      <c r="K47" s="8" t="s">
        <v>112</v>
      </c>
      <c r="L47" s="9" t="s">
        <v>112</v>
      </c>
      <c r="M47" s="8" t="s">
        <v>112</v>
      </c>
      <c r="N47" s="9" t="s">
        <v>112</v>
      </c>
      <c r="O47" s="10">
        <f t="shared" si="4"/>
        <v>6</v>
      </c>
    </row>
    <row r="48" spans="1:15" s="1" customFormat="1" x14ac:dyDescent="0.2">
      <c r="A48" s="1">
        <v>44</v>
      </c>
      <c r="B48" s="51" t="s">
        <v>68</v>
      </c>
      <c r="C48" s="8"/>
      <c r="D48" s="9"/>
      <c r="E48" s="8"/>
      <c r="F48" s="9"/>
      <c r="G48" s="8"/>
      <c r="H48" s="9"/>
      <c r="I48" s="8"/>
      <c r="J48" s="9"/>
      <c r="K48" s="8" t="s">
        <v>112</v>
      </c>
      <c r="L48" s="9" t="s">
        <v>112</v>
      </c>
      <c r="M48" s="8" t="s">
        <v>112</v>
      </c>
      <c r="N48" s="9" t="s">
        <v>112</v>
      </c>
      <c r="O48" s="10">
        <f t="shared" si="4"/>
        <v>4</v>
      </c>
    </row>
    <row r="49" spans="1:15" s="1" customFormat="1" x14ac:dyDescent="0.2">
      <c r="A49" s="1">
        <v>45</v>
      </c>
      <c r="B49" s="51" t="s">
        <v>69</v>
      </c>
      <c r="C49" s="8"/>
      <c r="D49" s="9"/>
      <c r="E49" s="8"/>
      <c r="F49" s="9" t="s">
        <v>112</v>
      </c>
      <c r="G49" s="8"/>
      <c r="H49" s="9"/>
      <c r="I49" s="8"/>
      <c r="J49" s="9" t="s">
        <v>112</v>
      </c>
      <c r="K49" s="8" t="s">
        <v>112</v>
      </c>
      <c r="L49" s="9" t="s">
        <v>112</v>
      </c>
      <c r="M49" s="8" t="s">
        <v>112</v>
      </c>
      <c r="N49" s="9" t="s">
        <v>112</v>
      </c>
      <c r="O49" s="10">
        <f t="shared" si="4"/>
        <v>6</v>
      </c>
    </row>
    <row r="50" spans="1:15" s="1" customFormat="1" x14ac:dyDescent="0.2">
      <c r="A50" s="1">
        <v>46</v>
      </c>
      <c r="B50" s="51" t="s">
        <v>70</v>
      </c>
      <c r="C50" s="8"/>
      <c r="D50" s="9"/>
      <c r="E50" s="8"/>
      <c r="F50" s="9"/>
      <c r="G50" s="8"/>
      <c r="H50" s="9"/>
      <c r="I50" s="8"/>
      <c r="J50" s="9" t="s">
        <v>112</v>
      </c>
      <c r="K50" s="8" t="s">
        <v>112</v>
      </c>
      <c r="L50" s="9" t="s">
        <v>112</v>
      </c>
      <c r="M50" s="8" t="s">
        <v>112</v>
      </c>
      <c r="N50" s="9" t="s">
        <v>112</v>
      </c>
      <c r="O50" s="10">
        <f t="shared" si="4"/>
        <v>5</v>
      </c>
    </row>
    <row r="51" spans="1:15" s="1" customFormat="1" x14ac:dyDescent="0.2">
      <c r="A51" s="1">
        <v>47</v>
      </c>
      <c r="B51" s="51" t="s">
        <v>71</v>
      </c>
      <c r="C51" s="8"/>
      <c r="D51" s="9"/>
      <c r="E51" s="8"/>
      <c r="F51" s="9" t="s">
        <v>112</v>
      </c>
      <c r="G51" s="8"/>
      <c r="H51" s="9"/>
      <c r="I51" s="8"/>
      <c r="J51" s="9"/>
      <c r="K51" s="8" t="s">
        <v>112</v>
      </c>
      <c r="L51" s="9" t="s">
        <v>112</v>
      </c>
      <c r="M51" s="8" t="s">
        <v>112</v>
      </c>
      <c r="N51" s="9" t="s">
        <v>112</v>
      </c>
      <c r="O51" s="10">
        <f t="shared" si="4"/>
        <v>5</v>
      </c>
    </row>
    <row r="52" spans="1:15" s="1" customFormat="1" x14ac:dyDescent="0.2">
      <c r="A52" s="1">
        <v>48</v>
      </c>
      <c r="B52" s="51" t="s">
        <v>72</v>
      </c>
      <c r="C52" s="8"/>
      <c r="D52" s="9"/>
      <c r="E52" s="8"/>
      <c r="F52" s="9"/>
      <c r="G52" s="8"/>
      <c r="H52" s="9"/>
      <c r="I52" s="8"/>
      <c r="J52" s="9" t="s">
        <v>112</v>
      </c>
      <c r="K52" s="8" t="s">
        <v>112</v>
      </c>
      <c r="L52" s="9" t="s">
        <v>112</v>
      </c>
      <c r="M52" s="8" t="s">
        <v>112</v>
      </c>
      <c r="N52" s="9" t="s">
        <v>112</v>
      </c>
      <c r="O52" s="10">
        <f t="shared" ref="O52" si="5">IF(COUNTA(C52:N52)&gt;0,COUNTA(C52:N52),"")</f>
        <v>5</v>
      </c>
    </row>
    <row r="53" spans="1:15" s="1" customFormat="1" x14ac:dyDescent="0.2">
      <c r="A53" s="1">
        <v>49</v>
      </c>
      <c r="B53" s="51" t="s">
        <v>73</v>
      </c>
      <c r="C53" s="8"/>
      <c r="D53" s="9"/>
      <c r="E53" s="8"/>
      <c r="F53" s="9"/>
      <c r="G53" s="8"/>
      <c r="H53" s="9"/>
      <c r="I53" s="8"/>
      <c r="J53" s="9" t="s">
        <v>112</v>
      </c>
      <c r="K53" s="8" t="s">
        <v>112</v>
      </c>
      <c r="L53" s="9" t="s">
        <v>112</v>
      </c>
      <c r="M53" s="8" t="s">
        <v>112</v>
      </c>
      <c r="N53" s="9" t="s">
        <v>112</v>
      </c>
      <c r="O53" s="10">
        <f t="shared" si="4"/>
        <v>5</v>
      </c>
    </row>
    <row r="54" spans="1:15" s="1" customFormat="1" x14ac:dyDescent="0.2">
      <c r="A54" s="1">
        <v>50</v>
      </c>
      <c r="B54" s="51" t="s">
        <v>74</v>
      </c>
      <c r="C54" s="8" t="s">
        <v>112</v>
      </c>
      <c r="D54" s="9" t="s">
        <v>112</v>
      </c>
      <c r="E54" s="8" t="s">
        <v>112</v>
      </c>
      <c r="F54" s="9" t="s">
        <v>112</v>
      </c>
      <c r="G54" s="8"/>
      <c r="H54" s="9"/>
      <c r="I54" s="8"/>
      <c r="J54" s="9" t="s">
        <v>112</v>
      </c>
      <c r="K54" s="8" t="s">
        <v>112</v>
      </c>
      <c r="L54" s="9" t="s">
        <v>112</v>
      </c>
      <c r="M54" s="8" t="s">
        <v>112</v>
      </c>
      <c r="N54" s="9" t="s">
        <v>112</v>
      </c>
      <c r="O54" s="10">
        <f t="shared" si="4"/>
        <v>9</v>
      </c>
    </row>
    <row r="55" spans="1:15" s="1" customFormat="1" x14ac:dyDescent="0.2">
      <c r="A55" s="1">
        <v>51</v>
      </c>
      <c r="B55" s="51" t="s">
        <v>75</v>
      </c>
      <c r="C55" s="8"/>
      <c r="D55" s="9"/>
      <c r="E55" s="8"/>
      <c r="F55" s="9"/>
      <c r="G55" s="8"/>
      <c r="H55" s="9"/>
      <c r="I55" s="8"/>
      <c r="J55" s="9" t="s">
        <v>112</v>
      </c>
      <c r="K55" s="8" t="s">
        <v>112</v>
      </c>
      <c r="L55" s="9" t="s">
        <v>112</v>
      </c>
      <c r="M55" s="8" t="s">
        <v>112</v>
      </c>
      <c r="N55" s="9" t="s">
        <v>112</v>
      </c>
      <c r="O55" s="10">
        <f t="shared" si="4"/>
        <v>5</v>
      </c>
    </row>
    <row r="56" spans="1:15" s="1" customFormat="1" x14ac:dyDescent="0.2">
      <c r="A56" s="1">
        <v>52</v>
      </c>
      <c r="B56" s="51" t="s">
        <v>76</v>
      </c>
      <c r="C56" s="8"/>
      <c r="D56" s="9"/>
      <c r="E56" s="8"/>
      <c r="F56" s="9"/>
      <c r="G56" s="8"/>
      <c r="H56" s="9"/>
      <c r="I56" s="8"/>
      <c r="J56" s="9"/>
      <c r="K56" s="8" t="s">
        <v>112</v>
      </c>
      <c r="L56" s="9" t="s">
        <v>112</v>
      </c>
      <c r="M56" s="8" t="s">
        <v>112</v>
      </c>
      <c r="N56" s="9" t="s">
        <v>112</v>
      </c>
      <c r="O56" s="10">
        <f t="shared" si="4"/>
        <v>4</v>
      </c>
    </row>
    <row r="57" spans="1:15" s="1" customFormat="1" x14ac:dyDescent="0.2">
      <c r="A57" s="1">
        <v>53</v>
      </c>
      <c r="B57" s="51" t="s">
        <v>77</v>
      </c>
      <c r="C57" s="8"/>
      <c r="D57" s="9"/>
      <c r="E57" s="8"/>
      <c r="F57" s="9"/>
      <c r="G57" s="8"/>
      <c r="H57" s="9"/>
      <c r="I57" s="8"/>
      <c r="J57" s="9"/>
      <c r="K57" s="8" t="s">
        <v>112</v>
      </c>
      <c r="L57" s="9" t="s">
        <v>112</v>
      </c>
      <c r="M57" s="8" t="s">
        <v>112</v>
      </c>
      <c r="N57" s="9" t="s">
        <v>112</v>
      </c>
      <c r="O57" s="10">
        <f t="shared" si="4"/>
        <v>4</v>
      </c>
    </row>
    <row r="58" spans="1:15" s="1" customFormat="1" x14ac:dyDescent="0.2">
      <c r="A58" s="1">
        <v>54</v>
      </c>
      <c r="B58" s="51" t="s">
        <v>78</v>
      </c>
      <c r="C58" s="8"/>
      <c r="D58" s="9" t="s">
        <v>112</v>
      </c>
      <c r="E58" s="8"/>
      <c r="F58" s="9" t="s">
        <v>112</v>
      </c>
      <c r="G58" s="8"/>
      <c r="H58" s="9" t="s">
        <v>112</v>
      </c>
      <c r="I58" s="8"/>
      <c r="J58" s="9" t="s">
        <v>112</v>
      </c>
      <c r="K58" s="8" t="s">
        <v>112</v>
      </c>
      <c r="L58" s="9" t="s">
        <v>112</v>
      </c>
      <c r="M58" s="8" t="s">
        <v>112</v>
      </c>
      <c r="N58" s="9" t="s">
        <v>112</v>
      </c>
      <c r="O58" s="10">
        <f t="shared" si="3"/>
        <v>8</v>
      </c>
    </row>
    <row r="59" spans="1:15" s="1" customFormat="1" x14ac:dyDescent="0.2">
      <c r="A59" s="1">
        <v>55</v>
      </c>
      <c r="B59" s="51" t="s">
        <v>79</v>
      </c>
      <c r="C59" s="8"/>
      <c r="D59" s="9" t="s">
        <v>112</v>
      </c>
      <c r="E59" s="8" t="s">
        <v>112</v>
      </c>
      <c r="F59" s="9"/>
      <c r="G59" s="8" t="s">
        <v>112</v>
      </c>
      <c r="H59" s="9" t="s">
        <v>112</v>
      </c>
      <c r="I59" s="8" t="s">
        <v>112</v>
      </c>
      <c r="J59" s="9" t="s">
        <v>112</v>
      </c>
      <c r="K59" s="8" t="s">
        <v>112</v>
      </c>
      <c r="L59" s="9" t="s">
        <v>112</v>
      </c>
      <c r="M59" s="8" t="s">
        <v>112</v>
      </c>
      <c r="N59" s="9" t="s">
        <v>112</v>
      </c>
      <c r="O59" s="10">
        <f t="shared" si="3"/>
        <v>10</v>
      </c>
    </row>
    <row r="60" spans="1:15" s="1" customFormat="1" x14ac:dyDescent="0.2">
      <c r="A60" s="1">
        <v>56</v>
      </c>
      <c r="B60" s="51" t="s">
        <v>80</v>
      </c>
      <c r="C60" s="8"/>
      <c r="D60" s="9"/>
      <c r="E60" s="8"/>
      <c r="F60" s="9"/>
      <c r="G60" s="8"/>
      <c r="H60" s="9"/>
      <c r="I60" s="8"/>
      <c r="J60" s="9" t="s">
        <v>112</v>
      </c>
      <c r="K60" s="8" t="s">
        <v>112</v>
      </c>
      <c r="L60" s="9" t="s">
        <v>112</v>
      </c>
      <c r="M60" s="8" t="s">
        <v>112</v>
      </c>
      <c r="N60" s="9" t="s">
        <v>112</v>
      </c>
      <c r="O60" s="10">
        <f t="shared" si="3"/>
        <v>5</v>
      </c>
    </row>
    <row r="61" spans="1:15" s="1" customFormat="1" x14ac:dyDescent="0.2">
      <c r="A61" s="1">
        <v>57</v>
      </c>
      <c r="B61" s="51" t="s">
        <v>81</v>
      </c>
      <c r="C61" s="8"/>
      <c r="D61" s="9"/>
      <c r="E61" s="8"/>
      <c r="F61" s="9"/>
      <c r="G61" s="8"/>
      <c r="H61" s="9"/>
      <c r="I61" s="8"/>
      <c r="J61" s="9"/>
      <c r="K61" s="8" t="s">
        <v>112</v>
      </c>
      <c r="L61" s="9" t="s">
        <v>112</v>
      </c>
      <c r="M61" s="8" t="s">
        <v>112</v>
      </c>
      <c r="N61" s="9" t="s">
        <v>112</v>
      </c>
      <c r="O61" s="10">
        <f t="shared" si="3"/>
        <v>4</v>
      </c>
    </row>
    <row r="62" spans="1:15" s="1" customFormat="1" x14ac:dyDescent="0.2">
      <c r="A62" s="1">
        <v>58</v>
      </c>
      <c r="B62" s="51" t="s">
        <v>82</v>
      </c>
      <c r="C62" s="8"/>
      <c r="D62" s="9"/>
      <c r="E62" s="8"/>
      <c r="F62" s="9"/>
      <c r="G62" s="8"/>
      <c r="H62" s="9"/>
      <c r="I62" s="8"/>
      <c r="J62" s="9"/>
      <c r="K62" s="8" t="s">
        <v>112</v>
      </c>
      <c r="L62" s="9" t="s">
        <v>112</v>
      </c>
      <c r="M62" s="8" t="s">
        <v>112</v>
      </c>
      <c r="N62" s="9" t="s">
        <v>112</v>
      </c>
      <c r="O62" s="10">
        <f t="shared" si="3"/>
        <v>4</v>
      </c>
    </row>
    <row r="63" spans="1:15" s="1" customFormat="1" x14ac:dyDescent="0.2">
      <c r="A63" s="1">
        <v>59</v>
      </c>
      <c r="B63" s="51" t="s">
        <v>83</v>
      </c>
      <c r="C63" s="8"/>
      <c r="D63" s="9"/>
      <c r="E63" s="8"/>
      <c r="F63" s="9"/>
      <c r="G63" s="8"/>
      <c r="H63" s="9"/>
      <c r="I63" s="8"/>
      <c r="J63" s="9"/>
      <c r="K63" s="8" t="s">
        <v>112</v>
      </c>
      <c r="L63" s="9" t="s">
        <v>112</v>
      </c>
      <c r="M63" s="8" t="s">
        <v>112</v>
      </c>
      <c r="N63" s="9" t="s">
        <v>112</v>
      </c>
      <c r="O63" s="10">
        <f t="shared" si="3"/>
        <v>4</v>
      </c>
    </row>
    <row r="64" spans="1:15" s="1" customFormat="1" x14ac:dyDescent="0.2">
      <c r="A64" s="1">
        <v>60</v>
      </c>
      <c r="B64" s="51" t="s">
        <v>84</v>
      </c>
      <c r="C64" s="8" t="s">
        <v>112</v>
      </c>
      <c r="D64" s="9"/>
      <c r="E64" s="8"/>
      <c r="F64" s="9"/>
      <c r="G64" s="8"/>
      <c r="H64" s="9"/>
      <c r="I64" s="8"/>
      <c r="J64" s="9" t="s">
        <v>112</v>
      </c>
      <c r="K64" s="8" t="s">
        <v>112</v>
      </c>
      <c r="L64" s="9" t="s">
        <v>112</v>
      </c>
      <c r="M64" s="8" t="s">
        <v>112</v>
      </c>
      <c r="N64" s="9" t="s">
        <v>112</v>
      </c>
      <c r="O64" s="10">
        <f t="shared" si="3"/>
        <v>6</v>
      </c>
    </row>
    <row r="65" spans="1:15" s="1" customFormat="1" x14ac:dyDescent="0.2">
      <c r="A65" s="1">
        <v>61</v>
      </c>
      <c r="B65" s="51" t="s">
        <v>85</v>
      </c>
      <c r="C65" s="8" t="s">
        <v>112</v>
      </c>
      <c r="D65" s="9" t="s">
        <v>112</v>
      </c>
      <c r="E65" s="8"/>
      <c r="F65" s="9" t="s">
        <v>112</v>
      </c>
      <c r="G65" s="8"/>
      <c r="H65" s="9"/>
      <c r="I65" s="8"/>
      <c r="J65" s="9" t="s">
        <v>112</v>
      </c>
      <c r="K65" s="8" t="s">
        <v>112</v>
      </c>
      <c r="L65" s="9" t="s">
        <v>112</v>
      </c>
      <c r="M65" s="8" t="s">
        <v>112</v>
      </c>
      <c r="N65" s="9" t="s">
        <v>112</v>
      </c>
      <c r="O65" s="10">
        <f t="shared" si="3"/>
        <v>8</v>
      </c>
    </row>
    <row r="66" spans="1:15" s="1" customFormat="1" x14ac:dyDescent="0.2">
      <c r="A66" s="1">
        <v>62</v>
      </c>
      <c r="B66" s="51" t="s">
        <v>86</v>
      </c>
      <c r="C66" s="8"/>
      <c r="D66" s="9"/>
      <c r="E66" s="8"/>
      <c r="F66" s="9" t="s">
        <v>112</v>
      </c>
      <c r="G66" s="8"/>
      <c r="H66" s="9"/>
      <c r="I66" s="8"/>
      <c r="J66" s="9"/>
      <c r="K66" s="8" t="s">
        <v>112</v>
      </c>
      <c r="L66" s="9" t="s">
        <v>112</v>
      </c>
      <c r="M66" s="8" t="s">
        <v>112</v>
      </c>
      <c r="N66" s="9" t="s">
        <v>112</v>
      </c>
      <c r="O66" s="10">
        <f t="shared" si="3"/>
        <v>5</v>
      </c>
    </row>
    <row r="67" spans="1:15" s="1" customFormat="1" x14ac:dyDescent="0.2">
      <c r="A67" s="1">
        <v>63</v>
      </c>
      <c r="B67" s="51" t="s">
        <v>87</v>
      </c>
      <c r="C67" s="8"/>
      <c r="D67" s="9"/>
      <c r="E67" s="8"/>
      <c r="F67" s="9"/>
      <c r="G67" s="8"/>
      <c r="H67" s="9"/>
      <c r="I67" s="8"/>
      <c r="J67" s="9" t="s">
        <v>112</v>
      </c>
      <c r="K67" s="8" t="s">
        <v>112</v>
      </c>
      <c r="L67" s="9" t="s">
        <v>112</v>
      </c>
      <c r="M67" s="8" t="s">
        <v>112</v>
      </c>
      <c r="N67" s="9" t="s">
        <v>112</v>
      </c>
      <c r="O67" s="10">
        <f t="shared" si="3"/>
        <v>5</v>
      </c>
    </row>
    <row r="68" spans="1:15" s="1" customFormat="1" x14ac:dyDescent="0.2">
      <c r="A68" s="1">
        <v>64</v>
      </c>
      <c r="B68" s="51" t="s">
        <v>88</v>
      </c>
      <c r="C68" s="8"/>
      <c r="D68" s="9"/>
      <c r="E68" s="8"/>
      <c r="F68" s="9"/>
      <c r="G68" s="8"/>
      <c r="H68" s="9"/>
      <c r="I68" s="8"/>
      <c r="J68" s="9" t="s">
        <v>112</v>
      </c>
      <c r="K68" s="8" t="s">
        <v>112</v>
      </c>
      <c r="L68" s="9" t="s">
        <v>112</v>
      </c>
      <c r="M68" s="8" t="s">
        <v>112</v>
      </c>
      <c r="N68" s="9" t="s">
        <v>112</v>
      </c>
      <c r="O68" s="10">
        <f t="shared" ref="O68:O71" si="6">IF(COUNTA(C68:N68)&gt;0,COUNTA(C68:N68),"")</f>
        <v>5</v>
      </c>
    </row>
    <row r="69" spans="1:15" s="1" customFormat="1" x14ac:dyDescent="0.2">
      <c r="A69" s="1">
        <v>65</v>
      </c>
      <c r="B69" s="51" t="s">
        <v>89</v>
      </c>
      <c r="C69" s="8"/>
      <c r="D69" s="9"/>
      <c r="E69" s="8"/>
      <c r="F69" s="9"/>
      <c r="G69" s="8"/>
      <c r="H69" s="9"/>
      <c r="I69" s="8"/>
      <c r="J69" s="9" t="s">
        <v>112</v>
      </c>
      <c r="K69" s="8" t="s">
        <v>112</v>
      </c>
      <c r="L69" s="9" t="s">
        <v>112</v>
      </c>
      <c r="M69" s="8" t="s">
        <v>112</v>
      </c>
      <c r="N69" s="9" t="s">
        <v>112</v>
      </c>
      <c r="O69" s="10">
        <f t="shared" si="6"/>
        <v>5</v>
      </c>
    </row>
    <row r="70" spans="1:15" s="1" customFormat="1" x14ac:dyDescent="0.2">
      <c r="A70" s="1">
        <v>66</v>
      </c>
      <c r="B70" s="51" t="s">
        <v>90</v>
      </c>
      <c r="C70" s="8"/>
      <c r="D70" s="9"/>
      <c r="E70" s="8"/>
      <c r="F70" s="9"/>
      <c r="G70" s="8"/>
      <c r="H70" s="9"/>
      <c r="I70" s="8"/>
      <c r="J70" s="9"/>
      <c r="K70" s="8" t="s">
        <v>112</v>
      </c>
      <c r="L70" s="9" t="s">
        <v>112</v>
      </c>
      <c r="M70" s="8" t="s">
        <v>112</v>
      </c>
      <c r="N70" s="9" t="s">
        <v>112</v>
      </c>
      <c r="O70" s="10">
        <f t="shared" si="6"/>
        <v>4</v>
      </c>
    </row>
    <row r="71" spans="1:15" s="1" customFormat="1" x14ac:dyDescent="0.2">
      <c r="A71" s="1">
        <v>67</v>
      </c>
      <c r="B71" s="51" t="s">
        <v>91</v>
      </c>
      <c r="C71" s="8"/>
      <c r="D71" s="9" t="s">
        <v>112</v>
      </c>
      <c r="E71" s="8"/>
      <c r="F71" s="9" t="s">
        <v>112</v>
      </c>
      <c r="G71" s="8"/>
      <c r="H71" s="9"/>
      <c r="I71" s="8"/>
      <c r="J71" s="9" t="s">
        <v>112</v>
      </c>
      <c r="K71" s="8" t="s">
        <v>112</v>
      </c>
      <c r="L71" s="9" t="s">
        <v>112</v>
      </c>
      <c r="M71" s="8" t="s">
        <v>112</v>
      </c>
      <c r="N71" s="9" t="s">
        <v>112</v>
      </c>
      <c r="O71" s="10">
        <f t="shared" si="6"/>
        <v>7</v>
      </c>
    </row>
    <row r="72" spans="1:15" s="1" customFormat="1" x14ac:dyDescent="0.2">
      <c r="A72" s="1">
        <v>68</v>
      </c>
      <c r="B72" s="51" t="s">
        <v>92</v>
      </c>
      <c r="C72" s="8"/>
      <c r="D72" s="9"/>
      <c r="E72" s="8"/>
      <c r="F72" s="9"/>
      <c r="G72" s="8"/>
      <c r="H72" s="9"/>
      <c r="I72" s="8"/>
      <c r="J72" s="9" t="s">
        <v>112</v>
      </c>
      <c r="K72" s="8" t="s">
        <v>112</v>
      </c>
      <c r="L72" s="9" t="s">
        <v>112</v>
      </c>
      <c r="M72" s="8" t="s">
        <v>112</v>
      </c>
      <c r="N72" s="9" t="s">
        <v>112</v>
      </c>
      <c r="O72" s="10">
        <f t="shared" si="3"/>
        <v>5</v>
      </c>
    </row>
    <row r="73" spans="1:15" s="1" customFormat="1" x14ac:dyDescent="0.2">
      <c r="A73" s="1">
        <v>69</v>
      </c>
      <c r="B73" s="51" t="s">
        <v>93</v>
      </c>
      <c r="C73" s="8"/>
      <c r="D73" s="9"/>
      <c r="E73" s="8"/>
      <c r="F73" s="9"/>
      <c r="G73" s="8"/>
      <c r="H73" s="9"/>
      <c r="I73" s="8"/>
      <c r="J73" s="9" t="s">
        <v>112</v>
      </c>
      <c r="K73" s="8" t="s">
        <v>112</v>
      </c>
      <c r="L73" s="9" t="s">
        <v>112</v>
      </c>
      <c r="M73" s="8" t="s">
        <v>112</v>
      </c>
      <c r="N73" s="9" t="s">
        <v>112</v>
      </c>
      <c r="O73" s="10">
        <f t="shared" si="3"/>
        <v>5</v>
      </c>
    </row>
    <row r="74" spans="1:15" s="1" customFormat="1" ht="13.5" thickBot="1" x14ac:dyDescent="0.25">
      <c r="A74" s="1">
        <v>70</v>
      </c>
      <c r="B74" s="51" t="s">
        <v>94</v>
      </c>
      <c r="C74" s="8"/>
      <c r="D74" s="9" t="s">
        <v>112</v>
      </c>
      <c r="E74" s="8"/>
      <c r="F74" s="9"/>
      <c r="G74" s="8"/>
      <c r="H74" s="9"/>
      <c r="I74" s="8"/>
      <c r="J74" s="9"/>
      <c r="K74" s="8"/>
      <c r="L74" s="9"/>
      <c r="M74" s="8"/>
      <c r="N74" s="9"/>
      <c r="O74" s="10">
        <f t="shared" si="3"/>
        <v>1</v>
      </c>
    </row>
    <row r="75" spans="1:15" s="1" customFormat="1" ht="16.5" thickBot="1" x14ac:dyDescent="0.3">
      <c r="B75" s="11" t="s">
        <v>10</v>
      </c>
      <c r="C75" s="12">
        <f t="shared" ref="C75:N75" si="7">70-COUNTA(C5:C74)</f>
        <v>62</v>
      </c>
      <c r="D75" s="13">
        <f t="shared" si="7"/>
        <v>57</v>
      </c>
      <c r="E75" s="12">
        <f t="shared" si="7"/>
        <v>65</v>
      </c>
      <c r="F75" s="13">
        <f t="shared" si="7"/>
        <v>57</v>
      </c>
      <c r="G75" s="12">
        <f t="shared" si="7"/>
        <v>65</v>
      </c>
      <c r="H75" s="13">
        <f t="shared" si="7"/>
        <v>58</v>
      </c>
      <c r="I75" s="12">
        <f t="shared" si="7"/>
        <v>67</v>
      </c>
      <c r="J75" s="13">
        <f t="shared" si="7"/>
        <v>29</v>
      </c>
      <c r="K75" s="12">
        <f t="shared" si="7"/>
        <v>1</v>
      </c>
      <c r="L75" s="13">
        <f t="shared" si="7"/>
        <v>1</v>
      </c>
      <c r="M75" s="12">
        <f t="shared" si="7"/>
        <v>1</v>
      </c>
      <c r="N75" s="13">
        <f t="shared" si="7"/>
        <v>1</v>
      </c>
      <c r="O75" s="14"/>
    </row>
    <row r="76" spans="1:15" s="1" customFormat="1" x14ac:dyDescent="0.2">
      <c r="B76" s="15" t="s">
        <v>113</v>
      </c>
      <c r="C76" s="16" t="s">
        <v>112</v>
      </c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8"/>
    </row>
    <row r="77" spans="1:15" s="1" customFormat="1" x14ac:dyDescent="0.2">
      <c r="B77" s="19" t="s">
        <v>114</v>
      </c>
      <c r="C77" s="20"/>
      <c r="D77" s="21"/>
      <c r="E77" s="20"/>
      <c r="F77" s="21" t="s">
        <v>112</v>
      </c>
      <c r="G77" s="20"/>
      <c r="H77" s="21"/>
      <c r="I77" s="20"/>
      <c r="J77" s="21"/>
      <c r="K77" s="20"/>
      <c r="L77" s="21"/>
      <c r="M77" s="20"/>
      <c r="N77" s="21"/>
      <c r="O77" s="22"/>
    </row>
    <row r="78" spans="1:15" s="1" customFormat="1" x14ac:dyDescent="0.2">
      <c r="B78" s="23" t="s">
        <v>115</v>
      </c>
      <c r="C78" s="24"/>
      <c r="D78" s="25"/>
      <c r="E78" s="24"/>
      <c r="F78" s="25"/>
      <c r="G78" s="24"/>
      <c r="H78" s="25" t="s">
        <v>112</v>
      </c>
      <c r="I78" s="24"/>
      <c r="J78" s="25"/>
      <c r="K78" s="24"/>
      <c r="L78" s="25"/>
      <c r="M78" s="24"/>
      <c r="N78" s="25"/>
      <c r="O78" s="26"/>
    </row>
    <row r="79" spans="1:15" s="1" customFormat="1" x14ac:dyDescent="0.2">
      <c r="B79" s="27"/>
      <c r="C79" s="24"/>
      <c r="D79" s="25"/>
      <c r="E79" s="24"/>
      <c r="F79" s="25"/>
      <c r="G79" s="24"/>
      <c r="H79" s="25"/>
      <c r="I79" s="24"/>
      <c r="J79" s="25"/>
      <c r="K79" s="24"/>
      <c r="L79" s="25"/>
      <c r="M79" s="24"/>
      <c r="N79" s="25"/>
      <c r="O79" s="26"/>
    </row>
    <row r="80" spans="1:15" s="1" customFormat="1" x14ac:dyDescent="0.2">
      <c r="B80" s="15"/>
      <c r="C80" s="2"/>
      <c r="D80" s="28"/>
      <c r="E80" s="2"/>
      <c r="F80" s="28"/>
      <c r="G80" s="2"/>
      <c r="H80" s="28"/>
      <c r="I80" s="2"/>
      <c r="J80" s="28"/>
      <c r="K80" s="2"/>
      <c r="L80" s="28"/>
      <c r="M80" s="2"/>
      <c r="N80" s="28"/>
      <c r="O80" s="29"/>
    </row>
    <row r="81" spans="1:16" s="1" customFormat="1" ht="16.5" thickBot="1" x14ac:dyDescent="0.3">
      <c r="B81" s="30" t="s">
        <v>11</v>
      </c>
      <c r="C81" s="31">
        <f>C75+COUNTA(C76:C80)</f>
        <v>63</v>
      </c>
      <c r="D81" s="32">
        <f t="shared" ref="D81:N81" si="8">D75+COUNTA(D76:D80)</f>
        <v>57</v>
      </c>
      <c r="E81" s="31">
        <f t="shared" si="8"/>
        <v>65</v>
      </c>
      <c r="F81" s="32">
        <f t="shared" si="8"/>
        <v>58</v>
      </c>
      <c r="G81" s="31">
        <f t="shared" si="8"/>
        <v>65</v>
      </c>
      <c r="H81" s="32">
        <f t="shared" si="8"/>
        <v>59</v>
      </c>
      <c r="I81" s="31">
        <f t="shared" si="8"/>
        <v>67</v>
      </c>
      <c r="J81" s="32">
        <f t="shared" si="8"/>
        <v>29</v>
      </c>
      <c r="K81" s="31">
        <f t="shared" si="8"/>
        <v>1</v>
      </c>
      <c r="L81" s="32">
        <f t="shared" si="8"/>
        <v>1</v>
      </c>
      <c r="M81" s="31">
        <f t="shared" si="8"/>
        <v>1</v>
      </c>
      <c r="N81" s="32">
        <f t="shared" si="8"/>
        <v>1</v>
      </c>
      <c r="O81" s="33" t="s">
        <v>12</v>
      </c>
    </row>
    <row r="82" spans="1:16" s="1" customFormat="1" x14ac:dyDescent="0.2">
      <c r="A82" s="1">
        <v>71</v>
      </c>
      <c r="B82" s="40" t="s">
        <v>116</v>
      </c>
      <c r="C82" s="56" t="s">
        <v>112</v>
      </c>
      <c r="D82" s="25"/>
      <c r="E82" s="36" t="s">
        <v>112</v>
      </c>
      <c r="F82" s="35" t="s">
        <v>112</v>
      </c>
      <c r="G82" s="36"/>
      <c r="H82" s="35"/>
      <c r="I82" s="36" t="s">
        <v>112</v>
      </c>
      <c r="J82" s="35" t="s">
        <v>112</v>
      </c>
      <c r="K82" s="36"/>
      <c r="L82" s="35"/>
      <c r="M82" s="36"/>
      <c r="N82" s="35"/>
      <c r="O82" s="37">
        <f t="shared" ref="O82:O117" si="9">COUNTA(C82:N82)</f>
        <v>5</v>
      </c>
    </row>
    <row r="83" spans="1:16" s="1" customFormat="1" x14ac:dyDescent="0.2">
      <c r="A83" s="1">
        <v>72</v>
      </c>
      <c r="B83" s="40" t="s">
        <v>117</v>
      </c>
      <c r="C83" s="34" t="s">
        <v>112</v>
      </c>
      <c r="D83" s="57" t="s">
        <v>112</v>
      </c>
      <c r="E83" s="34" t="s">
        <v>112</v>
      </c>
      <c r="F83" s="25" t="s">
        <v>112</v>
      </c>
      <c r="G83" s="34" t="s">
        <v>112</v>
      </c>
      <c r="H83" s="25" t="s">
        <v>112</v>
      </c>
      <c r="I83" s="34" t="s">
        <v>112</v>
      </c>
      <c r="J83" s="25"/>
      <c r="K83" s="34"/>
      <c r="L83" s="25"/>
      <c r="M83" s="34"/>
      <c r="N83" s="25"/>
      <c r="O83" s="26">
        <f t="shared" si="9"/>
        <v>7</v>
      </c>
    </row>
    <row r="84" spans="1:16" s="1" customFormat="1" x14ac:dyDescent="0.2">
      <c r="A84" s="1">
        <v>73</v>
      </c>
      <c r="B84" s="40" t="s">
        <v>118</v>
      </c>
      <c r="C84" s="34"/>
      <c r="D84" s="25"/>
      <c r="E84" s="56" t="s">
        <v>112</v>
      </c>
      <c r="F84" s="25"/>
      <c r="G84" s="38" t="s">
        <v>112</v>
      </c>
      <c r="H84" s="25" t="s">
        <v>112</v>
      </c>
      <c r="I84" s="38"/>
      <c r="J84" s="25"/>
      <c r="K84" s="34"/>
      <c r="L84" s="25"/>
      <c r="M84" s="34"/>
      <c r="N84" s="25"/>
      <c r="O84" s="26">
        <f t="shared" si="9"/>
        <v>3</v>
      </c>
    </row>
    <row r="85" spans="1:16" s="1" customFormat="1" x14ac:dyDescent="0.2">
      <c r="A85" s="1">
        <v>74</v>
      </c>
      <c r="B85" s="40" t="s">
        <v>119</v>
      </c>
      <c r="C85" s="34" t="s">
        <v>112</v>
      </c>
      <c r="D85" s="25" t="s">
        <v>112</v>
      </c>
      <c r="E85" s="34" t="s">
        <v>112</v>
      </c>
      <c r="F85" s="57" t="s">
        <v>112</v>
      </c>
      <c r="G85" s="34" t="s">
        <v>112</v>
      </c>
      <c r="H85" s="25" t="s">
        <v>112</v>
      </c>
      <c r="I85" s="34" t="s">
        <v>112</v>
      </c>
      <c r="J85" s="25" t="s">
        <v>112</v>
      </c>
      <c r="K85" s="34"/>
      <c r="L85" s="25"/>
      <c r="M85" s="34"/>
      <c r="N85" s="25"/>
      <c r="O85" s="26">
        <f t="shared" si="9"/>
        <v>8</v>
      </c>
      <c r="P85" s="39"/>
    </row>
    <row r="86" spans="1:16" s="1" customFormat="1" x14ac:dyDescent="0.2">
      <c r="A86" s="1">
        <v>75</v>
      </c>
      <c r="B86" s="40" t="s">
        <v>120</v>
      </c>
      <c r="C86" s="34" t="s">
        <v>112</v>
      </c>
      <c r="D86" s="25" t="s">
        <v>112</v>
      </c>
      <c r="E86" s="34" t="s">
        <v>112</v>
      </c>
      <c r="F86" s="57"/>
      <c r="G86" s="56" t="s">
        <v>112</v>
      </c>
      <c r="H86" s="25" t="s">
        <v>112</v>
      </c>
      <c r="I86" s="34" t="s">
        <v>112</v>
      </c>
      <c r="J86" s="25" t="s">
        <v>112</v>
      </c>
      <c r="K86" s="34"/>
      <c r="L86" s="25"/>
      <c r="M86" s="34"/>
      <c r="N86" s="25"/>
      <c r="O86" s="26">
        <f t="shared" si="9"/>
        <v>7</v>
      </c>
    </row>
    <row r="87" spans="1:16" s="1" customFormat="1" x14ac:dyDescent="0.2">
      <c r="A87" s="1">
        <v>76</v>
      </c>
      <c r="B87" s="40" t="s">
        <v>121</v>
      </c>
      <c r="C87" s="34" t="s">
        <v>112</v>
      </c>
      <c r="D87" s="25" t="s">
        <v>112</v>
      </c>
      <c r="E87" s="34" t="s">
        <v>112</v>
      </c>
      <c r="F87" s="25" t="s">
        <v>112</v>
      </c>
      <c r="G87" s="34" t="s">
        <v>112</v>
      </c>
      <c r="H87" s="57" t="s">
        <v>112</v>
      </c>
      <c r="I87" s="34" t="s">
        <v>112</v>
      </c>
      <c r="J87" s="25" t="s">
        <v>112</v>
      </c>
      <c r="K87" s="34"/>
      <c r="L87" s="25"/>
      <c r="M87" s="34"/>
      <c r="N87" s="25"/>
      <c r="O87" s="26">
        <f t="shared" si="9"/>
        <v>8</v>
      </c>
    </row>
    <row r="88" spans="1:16" s="1" customFormat="1" x14ac:dyDescent="0.2">
      <c r="A88" s="1">
        <v>77</v>
      </c>
      <c r="B88" s="40" t="s">
        <v>122</v>
      </c>
      <c r="C88" s="34" t="s">
        <v>112</v>
      </c>
      <c r="D88" s="25" t="s">
        <v>112</v>
      </c>
      <c r="E88" s="34"/>
      <c r="F88" s="25" t="s">
        <v>112</v>
      </c>
      <c r="G88" s="34"/>
      <c r="H88" s="25"/>
      <c r="I88" s="56" t="s">
        <v>112</v>
      </c>
      <c r="J88" s="25" t="s">
        <v>112</v>
      </c>
      <c r="K88" s="34"/>
      <c r="L88" s="25"/>
      <c r="M88" s="34"/>
      <c r="N88" s="25"/>
      <c r="O88" s="26">
        <f t="shared" si="9"/>
        <v>5</v>
      </c>
      <c r="P88" s="39"/>
    </row>
    <row r="89" spans="1:16" s="1" customFormat="1" x14ac:dyDescent="0.2">
      <c r="A89" s="1">
        <v>78</v>
      </c>
      <c r="B89" s="40" t="s">
        <v>123</v>
      </c>
      <c r="C89" s="34" t="s">
        <v>112</v>
      </c>
      <c r="D89" s="25"/>
      <c r="E89" s="34" t="s">
        <v>112</v>
      </c>
      <c r="F89" s="25" t="s">
        <v>112</v>
      </c>
      <c r="G89" s="34" t="s">
        <v>112</v>
      </c>
      <c r="H89" s="25" t="s">
        <v>112</v>
      </c>
      <c r="I89" s="34" t="s">
        <v>112</v>
      </c>
      <c r="J89" s="57" t="s">
        <v>112</v>
      </c>
      <c r="K89" s="34"/>
      <c r="L89" s="25"/>
      <c r="M89" s="34"/>
      <c r="N89" s="25"/>
      <c r="O89" s="26">
        <f t="shared" si="9"/>
        <v>7</v>
      </c>
    </row>
    <row r="90" spans="1:16" s="1" customFormat="1" x14ac:dyDescent="0.2">
      <c r="A90" s="1">
        <v>79</v>
      </c>
      <c r="B90" s="40" t="s">
        <v>124</v>
      </c>
      <c r="C90" s="56" t="s">
        <v>112</v>
      </c>
      <c r="D90" s="25"/>
      <c r="E90" s="34" t="s">
        <v>112</v>
      </c>
      <c r="F90" s="25"/>
      <c r="G90" s="34" t="s">
        <v>112</v>
      </c>
      <c r="H90" s="25"/>
      <c r="I90" s="34" t="s">
        <v>112</v>
      </c>
      <c r="J90" s="25"/>
      <c r="K90" s="34"/>
      <c r="L90" s="25"/>
      <c r="M90" s="34"/>
      <c r="N90" s="25"/>
      <c r="O90" s="26">
        <f t="shared" si="9"/>
        <v>4</v>
      </c>
    </row>
    <row r="91" spans="1:16" s="1" customFormat="1" x14ac:dyDescent="0.2">
      <c r="A91" s="1">
        <v>80</v>
      </c>
      <c r="B91" s="40" t="s">
        <v>125</v>
      </c>
      <c r="C91" s="34"/>
      <c r="D91" s="57" t="s">
        <v>112</v>
      </c>
      <c r="E91" s="34"/>
      <c r="F91" s="25"/>
      <c r="G91" s="34"/>
      <c r="H91" s="25" t="s">
        <v>112</v>
      </c>
      <c r="I91" s="34"/>
      <c r="J91" s="25"/>
      <c r="K91" s="34"/>
      <c r="L91" s="25"/>
      <c r="M91" s="34"/>
      <c r="N91" s="25"/>
      <c r="O91" s="26">
        <f t="shared" si="9"/>
        <v>2</v>
      </c>
    </row>
    <row r="92" spans="1:16" s="1" customFormat="1" x14ac:dyDescent="0.2">
      <c r="A92" s="1">
        <v>81</v>
      </c>
      <c r="B92" s="40" t="s">
        <v>126</v>
      </c>
      <c r="C92" s="34"/>
      <c r="D92" s="25"/>
      <c r="E92" s="56" t="s">
        <v>112</v>
      </c>
      <c r="F92" s="25" t="s">
        <v>112</v>
      </c>
      <c r="G92" s="34" t="s">
        <v>112</v>
      </c>
      <c r="H92" s="25"/>
      <c r="I92" s="34" t="s">
        <v>112</v>
      </c>
      <c r="J92" s="25"/>
      <c r="K92" s="34"/>
      <c r="L92" s="25"/>
      <c r="M92" s="34"/>
      <c r="N92" s="25"/>
      <c r="O92" s="26">
        <f t="shared" si="9"/>
        <v>4</v>
      </c>
      <c r="P92" s="39"/>
    </row>
    <row r="93" spans="1:16" s="1" customFormat="1" x14ac:dyDescent="0.2">
      <c r="A93" s="1">
        <v>82</v>
      </c>
      <c r="B93" s="40" t="s">
        <v>127</v>
      </c>
      <c r="C93" s="34" t="s">
        <v>112</v>
      </c>
      <c r="D93" s="25" t="s">
        <v>112</v>
      </c>
      <c r="E93" s="34" t="s">
        <v>112</v>
      </c>
      <c r="F93" s="57" t="s">
        <v>112</v>
      </c>
      <c r="G93" s="34" t="s">
        <v>112</v>
      </c>
      <c r="H93" s="25" t="s">
        <v>112</v>
      </c>
      <c r="I93" s="34" t="s">
        <v>112</v>
      </c>
      <c r="J93" s="25" t="s">
        <v>112</v>
      </c>
      <c r="K93" s="34"/>
      <c r="L93" s="25"/>
      <c r="M93" s="34"/>
      <c r="N93" s="25"/>
      <c r="O93" s="26">
        <f t="shared" si="9"/>
        <v>8</v>
      </c>
    </row>
    <row r="94" spans="1:16" s="1" customFormat="1" x14ac:dyDescent="0.2">
      <c r="A94" s="1">
        <v>83</v>
      </c>
      <c r="B94" s="40" t="s">
        <v>128</v>
      </c>
      <c r="C94" s="34" t="s">
        <v>112</v>
      </c>
      <c r="D94" s="25"/>
      <c r="E94" s="34" t="s">
        <v>112</v>
      </c>
      <c r="F94" s="25"/>
      <c r="G94" s="56" t="s">
        <v>112</v>
      </c>
      <c r="H94" s="25" t="s">
        <v>112</v>
      </c>
      <c r="I94" s="34" t="s">
        <v>112</v>
      </c>
      <c r="J94" s="25"/>
      <c r="K94" s="34"/>
      <c r="L94" s="25"/>
      <c r="M94" s="34"/>
      <c r="N94" s="25"/>
      <c r="O94" s="26">
        <f t="shared" si="9"/>
        <v>5</v>
      </c>
    </row>
    <row r="95" spans="1:16" s="1" customFormat="1" x14ac:dyDescent="0.2">
      <c r="A95" s="1">
        <v>84</v>
      </c>
      <c r="B95" s="40" t="s">
        <v>129</v>
      </c>
      <c r="C95" s="34"/>
      <c r="D95" s="25"/>
      <c r="E95" s="34" t="s">
        <v>112</v>
      </c>
      <c r="F95" s="25"/>
      <c r="G95" s="34"/>
      <c r="H95" s="57" t="s">
        <v>112</v>
      </c>
      <c r="I95" s="34" t="s">
        <v>112</v>
      </c>
      <c r="J95" s="25"/>
      <c r="K95" s="34"/>
      <c r="L95" s="25"/>
      <c r="M95" s="34"/>
      <c r="N95" s="25"/>
      <c r="O95" s="26">
        <f t="shared" si="9"/>
        <v>3</v>
      </c>
    </row>
    <row r="96" spans="1:16" s="1" customFormat="1" x14ac:dyDescent="0.2">
      <c r="A96" s="1">
        <v>85</v>
      </c>
      <c r="B96" s="40" t="s">
        <v>130</v>
      </c>
      <c r="C96" s="34" t="s">
        <v>112</v>
      </c>
      <c r="D96" s="25"/>
      <c r="E96" s="34" t="s">
        <v>112</v>
      </c>
      <c r="F96" s="25" t="s">
        <v>112</v>
      </c>
      <c r="G96" s="34" t="s">
        <v>112</v>
      </c>
      <c r="H96" s="25" t="s">
        <v>112</v>
      </c>
      <c r="I96" s="56" t="s">
        <v>112</v>
      </c>
      <c r="J96" s="25"/>
      <c r="K96" s="34"/>
      <c r="L96" s="25"/>
      <c r="M96" s="34"/>
      <c r="N96" s="25"/>
      <c r="O96" s="26">
        <f t="shared" si="9"/>
        <v>6</v>
      </c>
    </row>
    <row r="97" spans="1:19" s="1" customFormat="1" x14ac:dyDescent="0.2">
      <c r="A97" s="1">
        <v>86</v>
      </c>
      <c r="B97" s="40" t="s">
        <v>131</v>
      </c>
      <c r="C97" s="34"/>
      <c r="D97" s="25"/>
      <c r="E97" s="34" t="s">
        <v>112</v>
      </c>
      <c r="F97" s="25"/>
      <c r="G97" s="34"/>
      <c r="H97" s="25" t="s">
        <v>112</v>
      </c>
      <c r="I97" s="34" t="s">
        <v>112</v>
      </c>
      <c r="J97" s="57" t="s">
        <v>112</v>
      </c>
      <c r="K97" s="34"/>
      <c r="L97" s="25"/>
      <c r="M97" s="34"/>
      <c r="N97" s="25"/>
      <c r="O97" s="26">
        <f t="shared" si="9"/>
        <v>4</v>
      </c>
    </row>
    <row r="98" spans="1:19" s="1" customFormat="1" x14ac:dyDescent="0.2">
      <c r="A98" s="1">
        <v>87</v>
      </c>
      <c r="B98" s="40" t="s">
        <v>132</v>
      </c>
      <c r="C98" s="56" t="s">
        <v>112</v>
      </c>
      <c r="D98" s="25"/>
      <c r="E98" s="34" t="s">
        <v>112</v>
      </c>
      <c r="F98" s="25"/>
      <c r="G98" s="34"/>
      <c r="H98" s="25"/>
      <c r="I98" s="34"/>
      <c r="J98" s="25"/>
      <c r="K98" s="34"/>
      <c r="L98" s="25"/>
      <c r="M98" s="34"/>
      <c r="N98" s="25"/>
      <c r="O98" s="26">
        <f t="shared" si="9"/>
        <v>2</v>
      </c>
    </row>
    <row r="99" spans="1:19" s="1" customFormat="1" x14ac:dyDescent="0.2">
      <c r="A99" s="1">
        <v>88</v>
      </c>
      <c r="B99" s="40" t="s">
        <v>133</v>
      </c>
      <c r="C99" s="34"/>
      <c r="D99" s="57" t="s">
        <v>112</v>
      </c>
      <c r="E99" s="34" t="s">
        <v>112</v>
      </c>
      <c r="F99" s="25" t="s">
        <v>112</v>
      </c>
      <c r="G99" s="38" t="s">
        <v>112</v>
      </c>
      <c r="H99" s="25" t="s">
        <v>112</v>
      </c>
      <c r="I99" s="38" t="s">
        <v>112</v>
      </c>
      <c r="J99" s="25"/>
      <c r="K99" s="34"/>
      <c r="L99" s="25"/>
      <c r="M99" s="34"/>
      <c r="N99" s="25"/>
      <c r="O99" s="26">
        <f t="shared" si="9"/>
        <v>6</v>
      </c>
    </row>
    <row r="100" spans="1:19" s="1" customFormat="1" x14ac:dyDescent="0.2">
      <c r="A100" s="1">
        <v>89</v>
      </c>
      <c r="B100" s="40" t="s">
        <v>134</v>
      </c>
      <c r="C100" s="34" t="s">
        <v>112</v>
      </c>
      <c r="D100" s="25" t="s">
        <v>112</v>
      </c>
      <c r="E100" s="56" t="s">
        <v>112</v>
      </c>
      <c r="F100" s="25" t="s">
        <v>112</v>
      </c>
      <c r="G100" s="34" t="s">
        <v>112</v>
      </c>
      <c r="H100" s="25" t="s">
        <v>112</v>
      </c>
      <c r="I100" s="34" t="s">
        <v>112</v>
      </c>
      <c r="J100" s="25"/>
      <c r="K100" s="34"/>
      <c r="L100" s="25"/>
      <c r="M100" s="34"/>
      <c r="N100" s="25"/>
      <c r="O100" s="26">
        <f t="shared" si="9"/>
        <v>7</v>
      </c>
      <c r="P100" s="39"/>
    </row>
    <row r="101" spans="1:19" s="1" customFormat="1" x14ac:dyDescent="0.2">
      <c r="A101" s="1">
        <v>90</v>
      </c>
      <c r="B101" s="40" t="s">
        <v>135</v>
      </c>
      <c r="C101" s="34"/>
      <c r="D101" s="25"/>
      <c r="E101" s="34" t="s">
        <v>112</v>
      </c>
      <c r="F101" s="57" t="s">
        <v>112</v>
      </c>
      <c r="G101" s="34" t="s">
        <v>112</v>
      </c>
      <c r="H101" s="25"/>
      <c r="I101" s="34" t="s">
        <v>112</v>
      </c>
      <c r="J101" s="25"/>
      <c r="K101" s="34"/>
      <c r="L101" s="25"/>
      <c r="M101" s="34"/>
      <c r="N101" s="25"/>
      <c r="O101" s="26">
        <f t="shared" si="9"/>
        <v>4</v>
      </c>
    </row>
    <row r="102" spans="1:19" s="1" customFormat="1" x14ac:dyDescent="0.2">
      <c r="A102" s="1">
        <v>91</v>
      </c>
      <c r="B102" s="40" t="s">
        <v>136</v>
      </c>
      <c r="C102" s="34"/>
      <c r="D102" s="25" t="s">
        <v>112</v>
      </c>
      <c r="E102" s="34" t="s">
        <v>112</v>
      </c>
      <c r="F102" s="25" t="s">
        <v>112</v>
      </c>
      <c r="G102" s="56" t="s">
        <v>112</v>
      </c>
      <c r="H102" s="25"/>
      <c r="I102" s="34" t="s">
        <v>112</v>
      </c>
      <c r="J102" s="25"/>
      <c r="K102" s="34"/>
      <c r="L102" s="25"/>
      <c r="M102" s="34"/>
      <c r="N102" s="25"/>
      <c r="O102" s="26">
        <f t="shared" si="9"/>
        <v>5</v>
      </c>
    </row>
    <row r="103" spans="1:19" s="1" customFormat="1" x14ac:dyDescent="0.2">
      <c r="A103" s="1">
        <v>92</v>
      </c>
      <c r="B103" s="40" t="s">
        <v>137</v>
      </c>
      <c r="C103" s="34"/>
      <c r="D103" s="25"/>
      <c r="E103" s="34"/>
      <c r="F103" s="25"/>
      <c r="G103" s="34"/>
      <c r="H103" s="57" t="s">
        <v>112</v>
      </c>
      <c r="I103" s="34" t="s">
        <v>112</v>
      </c>
      <c r="J103" s="25"/>
      <c r="K103" s="34"/>
      <c r="L103" s="25"/>
      <c r="M103" s="34"/>
      <c r="N103" s="25"/>
      <c r="O103" s="26">
        <f t="shared" si="9"/>
        <v>2</v>
      </c>
    </row>
    <row r="104" spans="1:19" s="1" customFormat="1" x14ac:dyDescent="0.2">
      <c r="A104" s="1">
        <v>93</v>
      </c>
      <c r="B104" s="40" t="s">
        <v>138</v>
      </c>
      <c r="C104" s="34" t="s">
        <v>112</v>
      </c>
      <c r="D104" s="25" t="s">
        <v>112</v>
      </c>
      <c r="E104" s="34" t="s">
        <v>112</v>
      </c>
      <c r="F104" s="25"/>
      <c r="G104" s="34" t="s">
        <v>112</v>
      </c>
      <c r="H104" s="25"/>
      <c r="I104" s="56" t="s">
        <v>112</v>
      </c>
      <c r="J104" s="25"/>
      <c r="K104" s="34"/>
      <c r="L104" s="25"/>
      <c r="M104" s="34"/>
      <c r="N104" s="25"/>
      <c r="O104" s="26">
        <f t="shared" si="9"/>
        <v>5</v>
      </c>
      <c r="P104" s="39"/>
    </row>
    <row r="105" spans="1:19" s="1" customFormat="1" x14ac:dyDescent="0.2">
      <c r="A105" s="1">
        <v>94</v>
      </c>
      <c r="B105" s="40" t="s">
        <v>139</v>
      </c>
      <c r="C105" s="34"/>
      <c r="D105" s="25"/>
      <c r="E105" s="34" t="s">
        <v>112</v>
      </c>
      <c r="F105" s="25"/>
      <c r="G105" s="34" t="s">
        <v>112</v>
      </c>
      <c r="H105" s="25"/>
      <c r="I105" s="34" t="s">
        <v>112</v>
      </c>
      <c r="J105" s="57" t="s">
        <v>112</v>
      </c>
      <c r="K105" s="34"/>
      <c r="L105" s="25"/>
      <c r="M105" s="34"/>
      <c r="N105" s="25"/>
      <c r="O105" s="26">
        <f t="shared" si="9"/>
        <v>4</v>
      </c>
    </row>
    <row r="106" spans="1:19" s="1" customFormat="1" x14ac:dyDescent="0.2">
      <c r="A106" s="1">
        <v>95</v>
      </c>
      <c r="B106" s="40" t="s">
        <v>140</v>
      </c>
      <c r="C106" s="56" t="s">
        <v>112</v>
      </c>
      <c r="D106" s="25"/>
      <c r="E106" s="34"/>
      <c r="F106" s="25"/>
      <c r="G106" s="34"/>
      <c r="H106" s="25" t="s">
        <v>112</v>
      </c>
      <c r="I106" s="34" t="s">
        <v>112</v>
      </c>
      <c r="J106" s="25"/>
      <c r="K106" s="34"/>
      <c r="L106" s="25"/>
      <c r="M106" s="34"/>
      <c r="N106" s="25"/>
      <c r="O106" s="26">
        <f t="shared" si="9"/>
        <v>3</v>
      </c>
    </row>
    <row r="107" spans="1:19" s="1" customFormat="1" x14ac:dyDescent="0.2">
      <c r="A107" s="1">
        <v>96</v>
      </c>
      <c r="B107" s="40" t="s">
        <v>141</v>
      </c>
      <c r="C107" s="34" t="s">
        <v>112</v>
      </c>
      <c r="D107" s="57" t="s">
        <v>112</v>
      </c>
      <c r="E107" s="34" t="s">
        <v>112</v>
      </c>
      <c r="F107" s="25"/>
      <c r="G107" s="34" t="s">
        <v>112</v>
      </c>
      <c r="H107" s="25" t="s">
        <v>112</v>
      </c>
      <c r="I107" s="34" t="s">
        <v>112</v>
      </c>
      <c r="J107" s="25"/>
      <c r="K107" s="34"/>
      <c r="L107" s="25"/>
      <c r="M107" s="34"/>
      <c r="N107" s="25"/>
      <c r="O107" s="26">
        <f t="shared" si="9"/>
        <v>6</v>
      </c>
    </row>
    <row r="108" spans="1:19" s="1" customFormat="1" x14ac:dyDescent="0.2">
      <c r="A108" s="1">
        <v>97</v>
      </c>
      <c r="B108" s="40" t="s">
        <v>142</v>
      </c>
      <c r="C108" s="34"/>
      <c r="D108" s="25"/>
      <c r="E108" s="56" t="s">
        <v>112</v>
      </c>
      <c r="F108" s="25"/>
      <c r="G108" s="34" t="s">
        <v>112</v>
      </c>
      <c r="H108" s="25" t="s">
        <v>112</v>
      </c>
      <c r="I108" s="34"/>
      <c r="J108" s="25"/>
      <c r="K108" s="34"/>
      <c r="L108" s="25"/>
      <c r="M108" s="34"/>
      <c r="N108" s="25"/>
      <c r="O108" s="26">
        <f t="shared" si="9"/>
        <v>3</v>
      </c>
      <c r="Q108" s="39"/>
      <c r="R108" s="39"/>
      <c r="S108" s="39"/>
    </row>
    <row r="109" spans="1:19" s="1" customFormat="1" x14ac:dyDescent="0.2">
      <c r="A109" s="1">
        <v>98</v>
      </c>
      <c r="B109" s="40" t="s">
        <v>143</v>
      </c>
      <c r="C109" s="34" t="s">
        <v>112</v>
      </c>
      <c r="D109" s="25"/>
      <c r="E109" s="34"/>
      <c r="F109" s="57" t="s">
        <v>112</v>
      </c>
      <c r="G109" s="34" t="s">
        <v>112</v>
      </c>
      <c r="H109" s="25"/>
      <c r="I109" s="34"/>
      <c r="J109" s="25"/>
      <c r="K109" s="34"/>
      <c r="L109" s="25"/>
      <c r="M109" s="34"/>
      <c r="N109" s="25"/>
      <c r="O109" s="26">
        <f t="shared" si="9"/>
        <v>3</v>
      </c>
    </row>
    <row r="110" spans="1:19" s="1" customFormat="1" x14ac:dyDescent="0.2">
      <c r="A110" s="1">
        <v>99</v>
      </c>
      <c r="B110" s="40" t="s">
        <v>144</v>
      </c>
      <c r="C110" s="34"/>
      <c r="D110" s="25"/>
      <c r="E110" s="34" t="s">
        <v>112</v>
      </c>
      <c r="F110" s="25"/>
      <c r="G110" s="56" t="s">
        <v>112</v>
      </c>
      <c r="H110" s="25" t="s">
        <v>112</v>
      </c>
      <c r="I110" s="34" t="s">
        <v>112</v>
      </c>
      <c r="J110" s="25" t="s">
        <v>112</v>
      </c>
      <c r="K110" s="34"/>
      <c r="L110" s="25"/>
      <c r="M110" s="34"/>
      <c r="N110" s="25"/>
      <c r="O110" s="26">
        <f t="shared" si="9"/>
        <v>5</v>
      </c>
      <c r="P110" s="39"/>
    </row>
    <row r="111" spans="1:19" s="1" customFormat="1" x14ac:dyDescent="0.2">
      <c r="A111" s="1">
        <v>100</v>
      </c>
      <c r="B111" s="40" t="s">
        <v>145</v>
      </c>
      <c r="C111" s="34"/>
      <c r="D111" s="25"/>
      <c r="E111" s="34"/>
      <c r="F111" s="25"/>
      <c r="G111" s="34"/>
      <c r="H111" s="57" t="s">
        <v>112</v>
      </c>
      <c r="I111" s="34"/>
      <c r="J111" s="59"/>
      <c r="K111" s="34"/>
      <c r="L111" s="25"/>
      <c r="M111" s="34"/>
      <c r="N111" s="25"/>
      <c r="O111" s="58">
        <f t="shared" si="9"/>
        <v>1</v>
      </c>
    </row>
    <row r="112" spans="1:19" s="1" customFormat="1" x14ac:dyDescent="0.2">
      <c r="A112" s="1">
        <v>101</v>
      </c>
      <c r="B112" s="40" t="s">
        <v>146</v>
      </c>
      <c r="C112" s="34"/>
      <c r="D112" s="25"/>
      <c r="E112" s="34"/>
      <c r="F112" s="25"/>
      <c r="G112" s="34" t="s">
        <v>112</v>
      </c>
      <c r="H112" s="25"/>
      <c r="I112" s="56" t="s">
        <v>112</v>
      </c>
      <c r="J112" s="59"/>
      <c r="K112" s="34"/>
      <c r="L112" s="25"/>
      <c r="M112" s="34"/>
      <c r="N112" s="25"/>
      <c r="O112" s="26">
        <f t="shared" si="9"/>
        <v>2</v>
      </c>
    </row>
    <row r="113" spans="1:15" s="1" customFormat="1" x14ac:dyDescent="0.2">
      <c r="A113" s="1">
        <v>102</v>
      </c>
      <c r="B113" s="40" t="s">
        <v>147</v>
      </c>
      <c r="C113" s="56" t="s">
        <v>112</v>
      </c>
      <c r="D113" s="25"/>
      <c r="E113" s="34"/>
      <c r="F113" s="25"/>
      <c r="G113" s="34"/>
      <c r="H113" s="25"/>
      <c r="I113" s="34"/>
      <c r="J113" s="60"/>
      <c r="K113" s="34"/>
      <c r="L113" s="25"/>
      <c r="M113" s="34"/>
      <c r="N113" s="25"/>
      <c r="O113" s="26">
        <f t="shared" si="9"/>
        <v>1</v>
      </c>
    </row>
    <row r="114" spans="1:15" s="1" customFormat="1" x14ac:dyDescent="0.2">
      <c r="A114" s="1">
        <v>103</v>
      </c>
      <c r="B114" s="40" t="s">
        <v>148</v>
      </c>
      <c r="C114" s="34" t="s">
        <v>112</v>
      </c>
      <c r="D114" s="57" t="s">
        <v>112</v>
      </c>
      <c r="E114" s="34" t="s">
        <v>112</v>
      </c>
      <c r="F114" s="25"/>
      <c r="G114" s="34" t="s">
        <v>112</v>
      </c>
      <c r="H114" s="25" t="s">
        <v>112</v>
      </c>
      <c r="I114" s="34" t="s">
        <v>112</v>
      </c>
      <c r="J114" s="59"/>
      <c r="K114" s="34"/>
      <c r="L114" s="25"/>
      <c r="M114" s="34"/>
      <c r="N114" s="25"/>
      <c r="O114" s="26">
        <f t="shared" si="9"/>
        <v>6</v>
      </c>
    </row>
    <row r="115" spans="1:15" s="1" customFormat="1" x14ac:dyDescent="0.2">
      <c r="A115" s="1">
        <v>104</v>
      </c>
      <c r="B115" s="40" t="s">
        <v>149</v>
      </c>
      <c r="C115" s="34"/>
      <c r="D115" s="25"/>
      <c r="E115" s="56" t="s">
        <v>112</v>
      </c>
      <c r="F115" s="25"/>
      <c r="G115" s="34" t="s">
        <v>112</v>
      </c>
      <c r="H115" s="25"/>
      <c r="I115" s="34" t="s">
        <v>112</v>
      </c>
      <c r="J115" s="59"/>
      <c r="K115" s="34"/>
      <c r="L115" s="25"/>
      <c r="M115" s="34"/>
      <c r="N115" s="25"/>
      <c r="O115" s="26">
        <f t="shared" si="9"/>
        <v>3</v>
      </c>
    </row>
    <row r="116" spans="1:15" s="1" customFormat="1" x14ac:dyDescent="0.2">
      <c r="A116" s="1">
        <v>105</v>
      </c>
      <c r="B116" s="40" t="s">
        <v>150</v>
      </c>
      <c r="C116" s="34"/>
      <c r="D116" s="25"/>
      <c r="E116" s="34" t="s">
        <v>112</v>
      </c>
      <c r="F116" s="57" t="s">
        <v>112</v>
      </c>
      <c r="G116" s="34"/>
      <c r="H116" s="25"/>
      <c r="I116" s="34"/>
      <c r="J116" s="59"/>
      <c r="K116" s="34"/>
      <c r="L116" s="25"/>
      <c r="M116" s="34"/>
      <c r="N116" s="25"/>
      <c r="O116" s="26">
        <f t="shared" si="9"/>
        <v>2</v>
      </c>
    </row>
    <row r="117" spans="1:15" s="1" customFormat="1" x14ac:dyDescent="0.2">
      <c r="A117" s="1">
        <v>106</v>
      </c>
      <c r="B117" s="40" t="s">
        <v>151</v>
      </c>
      <c r="C117" s="34"/>
      <c r="D117" s="25"/>
      <c r="E117" s="34" t="s">
        <v>112</v>
      </c>
      <c r="F117" s="25"/>
      <c r="G117" s="56" t="s">
        <v>112</v>
      </c>
      <c r="H117" s="25"/>
      <c r="I117" s="34" t="s">
        <v>112</v>
      </c>
      <c r="J117" s="59"/>
      <c r="K117" s="34"/>
      <c r="L117" s="25"/>
      <c r="M117" s="34"/>
      <c r="N117" s="25"/>
      <c r="O117" s="26">
        <f t="shared" si="9"/>
        <v>3</v>
      </c>
    </row>
    <row r="118" spans="1:15" s="1" customFormat="1" x14ac:dyDescent="0.2">
      <c r="A118" s="1">
        <v>107</v>
      </c>
      <c r="B118" s="40" t="s">
        <v>152</v>
      </c>
      <c r="C118" s="34"/>
      <c r="D118" s="25"/>
      <c r="E118" s="34" t="s">
        <v>112</v>
      </c>
      <c r="F118" s="25"/>
      <c r="G118" s="34"/>
      <c r="H118" s="57" t="s">
        <v>112</v>
      </c>
      <c r="I118" s="34" t="s">
        <v>112</v>
      </c>
      <c r="J118" s="59"/>
      <c r="K118" s="34"/>
      <c r="L118" s="25"/>
      <c r="M118" s="34"/>
      <c r="N118" s="25"/>
      <c r="O118" s="26">
        <f t="shared" ref="O118:O148" si="10">COUNTA(C118:N118)</f>
        <v>3</v>
      </c>
    </row>
    <row r="119" spans="1:15" s="1" customFormat="1" x14ac:dyDescent="0.2">
      <c r="A119" s="1">
        <v>108</v>
      </c>
      <c r="B119" s="40" t="s">
        <v>153</v>
      </c>
      <c r="C119" s="34"/>
      <c r="D119" s="25"/>
      <c r="E119" s="34"/>
      <c r="F119" s="25"/>
      <c r="G119" s="34"/>
      <c r="H119" s="25"/>
      <c r="I119" s="56" t="s">
        <v>112</v>
      </c>
      <c r="J119" s="59"/>
      <c r="K119" s="34"/>
      <c r="L119" s="25"/>
      <c r="M119" s="34"/>
      <c r="N119" s="25"/>
      <c r="O119" s="26">
        <f t="shared" si="10"/>
        <v>1</v>
      </c>
    </row>
    <row r="120" spans="1:15" s="1" customFormat="1" x14ac:dyDescent="0.2">
      <c r="A120" s="1">
        <v>109</v>
      </c>
      <c r="B120" s="40" t="s">
        <v>154</v>
      </c>
      <c r="C120" s="56" t="s">
        <v>112</v>
      </c>
      <c r="D120" s="25"/>
      <c r="E120" s="34"/>
      <c r="F120" s="25"/>
      <c r="G120" s="34"/>
      <c r="H120" s="25"/>
      <c r="I120" s="34" t="s">
        <v>112</v>
      </c>
      <c r="J120" s="59"/>
      <c r="K120" s="34"/>
      <c r="L120" s="25"/>
      <c r="M120" s="34"/>
      <c r="N120" s="25"/>
      <c r="O120" s="26">
        <f t="shared" si="10"/>
        <v>2</v>
      </c>
    </row>
    <row r="121" spans="1:15" s="1" customFormat="1" x14ac:dyDescent="0.2">
      <c r="A121" s="1">
        <v>110</v>
      </c>
      <c r="B121" s="40" t="s">
        <v>155</v>
      </c>
      <c r="C121" s="34"/>
      <c r="D121" s="57" t="s">
        <v>112</v>
      </c>
      <c r="E121" s="34" t="s">
        <v>112</v>
      </c>
      <c r="F121" s="25" t="s">
        <v>112</v>
      </c>
      <c r="G121" s="34"/>
      <c r="H121" s="25"/>
      <c r="I121" s="34" t="s">
        <v>112</v>
      </c>
      <c r="J121" s="59"/>
      <c r="K121" s="34"/>
      <c r="L121" s="25"/>
      <c r="M121" s="34"/>
      <c r="N121" s="25"/>
      <c r="O121" s="26">
        <f t="shared" si="10"/>
        <v>4</v>
      </c>
    </row>
    <row r="122" spans="1:15" s="1" customFormat="1" x14ac:dyDescent="0.2">
      <c r="A122" s="1">
        <v>111</v>
      </c>
      <c r="B122" s="40" t="s">
        <v>156</v>
      </c>
      <c r="C122" s="34"/>
      <c r="D122" s="25"/>
      <c r="E122" s="56" t="s">
        <v>112</v>
      </c>
      <c r="F122" s="25"/>
      <c r="G122" s="34"/>
      <c r="H122" s="25"/>
      <c r="I122" s="34" t="s">
        <v>112</v>
      </c>
      <c r="J122" s="59"/>
      <c r="K122" s="34"/>
      <c r="L122" s="25"/>
      <c r="M122" s="34"/>
      <c r="N122" s="25"/>
      <c r="O122" s="26">
        <f t="shared" si="10"/>
        <v>2</v>
      </c>
    </row>
    <row r="123" spans="1:15" s="1" customFormat="1" x14ac:dyDescent="0.2">
      <c r="A123" s="1">
        <v>112</v>
      </c>
      <c r="B123" s="40" t="s">
        <v>157</v>
      </c>
      <c r="C123" s="34"/>
      <c r="D123" s="25"/>
      <c r="E123" s="34"/>
      <c r="F123" s="57" t="s">
        <v>112</v>
      </c>
      <c r="G123" s="34"/>
      <c r="H123" s="25"/>
      <c r="I123" s="34"/>
      <c r="J123" s="59"/>
      <c r="K123" s="34"/>
      <c r="L123" s="25"/>
      <c r="M123" s="34"/>
      <c r="N123" s="25"/>
      <c r="O123" s="26">
        <f t="shared" si="10"/>
        <v>1</v>
      </c>
    </row>
    <row r="124" spans="1:15" s="1" customFormat="1" x14ac:dyDescent="0.2">
      <c r="A124" s="1">
        <v>113</v>
      </c>
      <c r="B124" s="40" t="s">
        <v>158</v>
      </c>
      <c r="C124" s="34"/>
      <c r="D124" s="25"/>
      <c r="E124" s="34" t="s">
        <v>112</v>
      </c>
      <c r="F124" s="25"/>
      <c r="G124" s="56" t="s">
        <v>112</v>
      </c>
      <c r="H124" s="25"/>
      <c r="I124" s="34" t="s">
        <v>112</v>
      </c>
      <c r="J124" s="59"/>
      <c r="K124" s="34"/>
      <c r="L124" s="25"/>
      <c r="M124" s="34"/>
      <c r="N124" s="25"/>
      <c r="O124" s="26">
        <f t="shared" si="10"/>
        <v>3</v>
      </c>
    </row>
    <row r="125" spans="1:15" s="1" customFormat="1" x14ac:dyDescent="0.2">
      <c r="A125" s="1">
        <v>114</v>
      </c>
      <c r="B125" s="40" t="s">
        <v>159</v>
      </c>
      <c r="C125" s="34"/>
      <c r="D125" s="25"/>
      <c r="E125" s="34" t="s">
        <v>112</v>
      </c>
      <c r="F125" s="25"/>
      <c r="G125" s="34"/>
      <c r="H125" s="57" t="s">
        <v>112</v>
      </c>
      <c r="I125" s="34" t="s">
        <v>112</v>
      </c>
      <c r="J125" s="59"/>
      <c r="K125" s="34"/>
      <c r="L125" s="25"/>
      <c r="M125" s="34"/>
      <c r="N125" s="25"/>
      <c r="O125" s="26">
        <f t="shared" si="10"/>
        <v>3</v>
      </c>
    </row>
    <row r="126" spans="1:15" s="1" customFormat="1" x14ac:dyDescent="0.2">
      <c r="A126" s="1">
        <v>115</v>
      </c>
      <c r="B126" s="40" t="s">
        <v>160</v>
      </c>
      <c r="C126" s="34"/>
      <c r="D126" s="25"/>
      <c r="E126" s="34" t="s">
        <v>112</v>
      </c>
      <c r="F126" s="25"/>
      <c r="G126" s="34"/>
      <c r="H126" s="25"/>
      <c r="I126" s="56" t="s">
        <v>112</v>
      </c>
      <c r="J126" s="59"/>
      <c r="K126" s="34"/>
      <c r="L126" s="25"/>
      <c r="M126" s="34"/>
      <c r="N126" s="25"/>
      <c r="O126" s="26">
        <f t="shared" si="10"/>
        <v>2</v>
      </c>
    </row>
    <row r="127" spans="1:15" s="1" customFormat="1" x14ac:dyDescent="0.2">
      <c r="A127" s="1">
        <v>116</v>
      </c>
      <c r="B127" s="40" t="s">
        <v>161</v>
      </c>
      <c r="C127" s="56" t="s">
        <v>112</v>
      </c>
      <c r="D127" s="25"/>
      <c r="E127" s="34"/>
      <c r="F127" s="25"/>
      <c r="G127" s="34"/>
      <c r="H127" s="25"/>
      <c r="I127" s="34"/>
      <c r="J127" s="59"/>
      <c r="K127" s="34"/>
      <c r="L127" s="25"/>
      <c r="M127" s="34"/>
      <c r="N127" s="25"/>
      <c r="O127" s="26">
        <f t="shared" si="10"/>
        <v>1</v>
      </c>
    </row>
    <row r="128" spans="1:15" s="1" customFormat="1" x14ac:dyDescent="0.2">
      <c r="A128" s="1">
        <v>117</v>
      </c>
      <c r="B128" s="40" t="s">
        <v>162</v>
      </c>
      <c r="C128" s="61"/>
      <c r="D128" s="57" t="s">
        <v>112</v>
      </c>
      <c r="E128" s="34"/>
      <c r="F128" s="25"/>
      <c r="G128" s="34"/>
      <c r="H128" s="25"/>
      <c r="I128" s="34"/>
      <c r="J128" s="59"/>
      <c r="K128" s="34"/>
      <c r="L128" s="25"/>
      <c r="M128" s="34"/>
      <c r="N128" s="25"/>
      <c r="O128" s="26">
        <f t="shared" si="10"/>
        <v>1</v>
      </c>
    </row>
    <row r="129" spans="1:15" s="1" customFormat="1" x14ac:dyDescent="0.2">
      <c r="A129" s="1">
        <v>118</v>
      </c>
      <c r="B129" s="40" t="s">
        <v>163</v>
      </c>
      <c r="C129" s="61"/>
      <c r="D129" s="59"/>
      <c r="E129" s="56" t="s">
        <v>112</v>
      </c>
      <c r="F129" s="25"/>
      <c r="G129" s="34"/>
      <c r="H129" s="25"/>
      <c r="I129" s="34" t="s">
        <v>112</v>
      </c>
      <c r="J129" s="59"/>
      <c r="K129" s="34"/>
      <c r="L129" s="25"/>
      <c r="M129" s="34"/>
      <c r="N129" s="25"/>
      <c r="O129" s="26">
        <f t="shared" si="10"/>
        <v>2</v>
      </c>
    </row>
    <row r="130" spans="1:15" s="1" customFormat="1" x14ac:dyDescent="0.2">
      <c r="A130" s="1">
        <v>119</v>
      </c>
      <c r="B130" s="40" t="s">
        <v>164</v>
      </c>
      <c r="C130" s="61"/>
      <c r="D130" s="59"/>
      <c r="E130" s="34"/>
      <c r="F130" s="57" t="s">
        <v>112</v>
      </c>
      <c r="G130" s="34"/>
      <c r="H130" s="25"/>
      <c r="I130" s="34"/>
      <c r="J130" s="59"/>
      <c r="K130" s="34"/>
      <c r="L130" s="25"/>
      <c r="M130" s="34"/>
      <c r="N130" s="25"/>
      <c r="O130" s="26">
        <f t="shared" si="10"/>
        <v>1</v>
      </c>
    </row>
    <row r="131" spans="1:15" s="1" customFormat="1" x14ac:dyDescent="0.2">
      <c r="A131" s="1">
        <v>120</v>
      </c>
      <c r="B131" s="40" t="s">
        <v>165</v>
      </c>
      <c r="C131" s="61"/>
      <c r="D131" s="59"/>
      <c r="E131" s="34"/>
      <c r="F131" s="25"/>
      <c r="G131" s="56" t="s">
        <v>112</v>
      </c>
      <c r="H131" s="25"/>
      <c r="I131" s="34"/>
      <c r="J131" s="59"/>
      <c r="K131" s="34"/>
      <c r="L131" s="25"/>
      <c r="M131" s="34"/>
      <c r="N131" s="25"/>
      <c r="O131" s="26">
        <f t="shared" si="10"/>
        <v>1</v>
      </c>
    </row>
    <row r="132" spans="1:15" s="1" customFormat="1" x14ac:dyDescent="0.2">
      <c r="A132" s="1">
        <v>121</v>
      </c>
      <c r="B132" s="40" t="s">
        <v>166</v>
      </c>
      <c r="C132" s="61"/>
      <c r="D132" s="59"/>
      <c r="E132" s="34"/>
      <c r="F132" s="25"/>
      <c r="G132" s="34"/>
      <c r="H132" s="57" t="s">
        <v>112</v>
      </c>
      <c r="I132" s="34"/>
      <c r="J132" s="59"/>
      <c r="K132" s="34"/>
      <c r="L132" s="25"/>
      <c r="M132" s="34"/>
      <c r="N132" s="25"/>
      <c r="O132" s="26">
        <f t="shared" si="10"/>
        <v>1</v>
      </c>
    </row>
    <row r="133" spans="1:15" s="1" customFormat="1" x14ac:dyDescent="0.2">
      <c r="A133" s="1">
        <v>122</v>
      </c>
      <c r="B133" s="40" t="s">
        <v>167</v>
      </c>
      <c r="C133" s="61"/>
      <c r="D133" s="59"/>
      <c r="E133" s="34"/>
      <c r="F133" s="25"/>
      <c r="G133" s="34"/>
      <c r="H133" s="59"/>
      <c r="I133" s="56" t="s">
        <v>112</v>
      </c>
      <c r="J133" s="59"/>
      <c r="K133" s="34"/>
      <c r="L133" s="25"/>
      <c r="M133" s="34"/>
      <c r="N133" s="25"/>
      <c r="O133" s="26">
        <f t="shared" si="10"/>
        <v>1</v>
      </c>
    </row>
    <row r="134" spans="1:15" s="1" customFormat="1" x14ac:dyDescent="0.2">
      <c r="A134" s="1">
        <v>123</v>
      </c>
      <c r="B134" s="40" t="s">
        <v>168</v>
      </c>
      <c r="C134" s="62"/>
      <c r="D134" s="59"/>
      <c r="E134" s="56" t="s">
        <v>112</v>
      </c>
      <c r="F134" s="25"/>
      <c r="G134" s="34"/>
      <c r="H134" s="59"/>
      <c r="I134" s="34"/>
      <c r="J134" s="59"/>
      <c r="K134" s="34"/>
      <c r="L134" s="25"/>
      <c r="M134" s="34"/>
      <c r="N134" s="25"/>
      <c r="O134" s="26">
        <f t="shared" si="10"/>
        <v>1</v>
      </c>
    </row>
    <row r="135" spans="1:15" s="1" customFormat="1" x14ac:dyDescent="0.2">
      <c r="A135" s="1">
        <v>124</v>
      </c>
      <c r="B135" s="40" t="s">
        <v>169</v>
      </c>
      <c r="C135" s="61"/>
      <c r="D135" s="59"/>
      <c r="E135" s="34"/>
      <c r="F135" s="57" t="s">
        <v>112</v>
      </c>
      <c r="G135" s="34"/>
      <c r="H135" s="59"/>
      <c r="I135" s="34"/>
      <c r="J135" s="59"/>
      <c r="K135" s="34"/>
      <c r="L135" s="25"/>
      <c r="M135" s="34"/>
      <c r="N135" s="25"/>
      <c r="O135" s="26">
        <f t="shared" si="10"/>
        <v>1</v>
      </c>
    </row>
    <row r="136" spans="1:15" s="1" customFormat="1" x14ac:dyDescent="0.2">
      <c r="A136" s="1">
        <v>125</v>
      </c>
      <c r="B136" s="40" t="s">
        <v>170</v>
      </c>
      <c r="C136" s="61"/>
      <c r="D136" s="59"/>
      <c r="E136" s="34"/>
      <c r="F136" s="59"/>
      <c r="G136" s="56" t="s">
        <v>112</v>
      </c>
      <c r="H136" s="59"/>
      <c r="I136" s="34"/>
      <c r="J136" s="59"/>
      <c r="K136" s="34"/>
      <c r="L136" s="25"/>
      <c r="M136" s="34"/>
      <c r="N136" s="25"/>
      <c r="O136" s="26">
        <f t="shared" si="10"/>
        <v>1</v>
      </c>
    </row>
    <row r="137" spans="1:15" s="1" customFormat="1" x14ac:dyDescent="0.2">
      <c r="A137" s="1">
        <v>126</v>
      </c>
      <c r="B137" s="40" t="s">
        <v>171</v>
      </c>
      <c r="C137" s="61"/>
      <c r="D137" s="59"/>
      <c r="E137" s="34"/>
      <c r="F137" s="59"/>
      <c r="G137" s="34"/>
      <c r="H137" s="60"/>
      <c r="I137" s="56" t="s">
        <v>112</v>
      </c>
      <c r="J137" s="59"/>
      <c r="K137" s="34"/>
      <c r="L137" s="25"/>
      <c r="M137" s="34"/>
      <c r="N137" s="25"/>
      <c r="O137" s="26">
        <f t="shared" si="10"/>
        <v>1</v>
      </c>
    </row>
    <row r="138" spans="1:15" s="1" customFormat="1" x14ac:dyDescent="0.2">
      <c r="A138" s="1">
        <v>127</v>
      </c>
      <c r="B138" s="40" t="s">
        <v>172</v>
      </c>
      <c r="C138" s="61"/>
      <c r="D138" s="59"/>
      <c r="E138" s="56" t="s">
        <v>112</v>
      </c>
      <c r="F138" s="59"/>
      <c r="G138" s="34"/>
      <c r="H138" s="59"/>
      <c r="I138" s="34"/>
      <c r="J138" s="59"/>
      <c r="K138" s="34"/>
      <c r="L138" s="25"/>
      <c r="M138" s="34"/>
      <c r="N138" s="25"/>
      <c r="O138" s="26">
        <f t="shared" si="10"/>
        <v>1</v>
      </c>
    </row>
    <row r="139" spans="1:15" s="1" customFormat="1" x14ac:dyDescent="0.2">
      <c r="A139" s="1">
        <v>128</v>
      </c>
      <c r="B139" s="40" t="s">
        <v>173</v>
      </c>
      <c r="C139" s="61"/>
      <c r="D139" s="59"/>
      <c r="E139" s="34"/>
      <c r="F139" s="59"/>
      <c r="G139" s="56" t="s">
        <v>112</v>
      </c>
      <c r="H139" s="59"/>
      <c r="I139" s="34"/>
      <c r="J139" s="59"/>
      <c r="K139" s="34"/>
      <c r="L139" s="25"/>
      <c r="M139" s="34"/>
      <c r="N139" s="25"/>
      <c r="O139" s="26">
        <f t="shared" si="10"/>
        <v>1</v>
      </c>
    </row>
    <row r="140" spans="1:15" s="1" customFormat="1" x14ac:dyDescent="0.2">
      <c r="A140" s="1">
        <v>129</v>
      </c>
      <c r="B140" s="40" t="s">
        <v>174</v>
      </c>
      <c r="C140" s="61"/>
      <c r="D140" s="59"/>
      <c r="E140" s="34"/>
      <c r="F140" s="59"/>
      <c r="G140" s="61"/>
      <c r="H140" s="59"/>
      <c r="I140" s="56" t="s">
        <v>112</v>
      </c>
      <c r="J140" s="59"/>
      <c r="K140" s="34"/>
      <c r="L140" s="25"/>
      <c r="M140" s="34"/>
      <c r="N140" s="25"/>
      <c r="O140" s="26">
        <f t="shared" si="10"/>
        <v>1</v>
      </c>
    </row>
    <row r="141" spans="1:15" s="1" customFormat="1" x14ac:dyDescent="0.2">
      <c r="A141" s="1">
        <v>130</v>
      </c>
      <c r="B141" s="40" t="s">
        <v>175</v>
      </c>
      <c r="C141" s="61"/>
      <c r="D141" s="59"/>
      <c r="E141" s="56" t="s">
        <v>112</v>
      </c>
      <c r="F141" s="59"/>
      <c r="G141" s="61"/>
      <c r="H141" s="59"/>
      <c r="I141" s="34"/>
      <c r="J141" s="59"/>
      <c r="K141" s="34"/>
      <c r="L141" s="25"/>
      <c r="M141" s="34"/>
      <c r="N141" s="25"/>
      <c r="O141" s="26">
        <f t="shared" si="10"/>
        <v>1</v>
      </c>
    </row>
    <row r="142" spans="1:15" s="1" customFormat="1" x14ac:dyDescent="0.2">
      <c r="A142" s="1">
        <v>131</v>
      </c>
      <c r="B142" s="40" t="s">
        <v>176</v>
      </c>
      <c r="C142" s="61"/>
      <c r="D142" s="59"/>
      <c r="E142" s="61"/>
      <c r="F142" s="59"/>
      <c r="G142" s="61"/>
      <c r="H142" s="59"/>
      <c r="I142" s="56" t="s">
        <v>112</v>
      </c>
      <c r="J142" s="59"/>
      <c r="K142" s="34"/>
      <c r="L142" s="25"/>
      <c r="M142" s="34"/>
      <c r="N142" s="25"/>
      <c r="O142" s="26">
        <f t="shared" si="10"/>
        <v>1</v>
      </c>
    </row>
    <row r="143" spans="1:15" s="1" customFormat="1" x14ac:dyDescent="0.2">
      <c r="A143" s="1">
        <v>132</v>
      </c>
      <c r="B143" s="40" t="s">
        <v>177</v>
      </c>
      <c r="C143" s="61"/>
      <c r="D143" s="59"/>
      <c r="E143" s="61"/>
      <c r="F143" s="59"/>
      <c r="G143" s="61"/>
      <c r="H143" s="59"/>
      <c r="I143" s="56" t="s">
        <v>112</v>
      </c>
      <c r="J143" s="59"/>
      <c r="K143" s="34"/>
      <c r="L143" s="25"/>
      <c r="M143" s="34"/>
      <c r="N143" s="25"/>
      <c r="O143" s="26">
        <f t="shared" si="10"/>
        <v>1</v>
      </c>
    </row>
    <row r="144" spans="1:15" s="1" customFormat="1" x14ac:dyDescent="0.2">
      <c r="A144" s="1">
        <v>133</v>
      </c>
      <c r="B144" s="40" t="s">
        <v>178</v>
      </c>
      <c r="C144" s="61"/>
      <c r="D144" s="59"/>
      <c r="E144" s="61"/>
      <c r="F144" s="59"/>
      <c r="G144" s="61"/>
      <c r="H144" s="59"/>
      <c r="I144" s="56" t="s">
        <v>112</v>
      </c>
      <c r="J144" s="59"/>
      <c r="K144" s="34"/>
      <c r="L144" s="25"/>
      <c r="M144" s="34"/>
      <c r="N144" s="25"/>
      <c r="O144" s="26">
        <f t="shared" si="10"/>
        <v>1</v>
      </c>
    </row>
    <row r="145" spans="1:15" s="1" customFormat="1" x14ac:dyDescent="0.2">
      <c r="A145" s="1">
        <v>134</v>
      </c>
      <c r="B145" s="40" t="s">
        <v>179</v>
      </c>
      <c r="C145" s="61"/>
      <c r="D145" s="59"/>
      <c r="E145" s="61"/>
      <c r="F145" s="59"/>
      <c r="G145" s="61"/>
      <c r="H145" s="59"/>
      <c r="I145" s="56" t="s">
        <v>112</v>
      </c>
      <c r="J145" s="59"/>
      <c r="K145" s="34"/>
      <c r="L145" s="25"/>
      <c r="M145" s="34"/>
      <c r="N145" s="25"/>
      <c r="O145" s="26">
        <f t="shared" si="10"/>
        <v>1</v>
      </c>
    </row>
    <row r="146" spans="1:15" s="1" customFormat="1" x14ac:dyDescent="0.2">
      <c r="A146" s="1">
        <v>135</v>
      </c>
      <c r="B146" s="40" t="s">
        <v>180</v>
      </c>
      <c r="C146" s="61"/>
      <c r="D146" s="59"/>
      <c r="E146" s="61"/>
      <c r="F146" s="59"/>
      <c r="G146" s="61"/>
      <c r="H146" s="59"/>
      <c r="I146" s="56" t="s">
        <v>112</v>
      </c>
      <c r="J146" s="59"/>
      <c r="K146" s="34"/>
      <c r="L146" s="25"/>
      <c r="M146" s="34"/>
      <c r="N146" s="25"/>
      <c r="O146" s="26">
        <f t="shared" si="10"/>
        <v>1</v>
      </c>
    </row>
    <row r="147" spans="1:15" s="1" customFormat="1" x14ac:dyDescent="0.2">
      <c r="A147" s="1">
        <v>136</v>
      </c>
      <c r="B147" s="40" t="s">
        <v>181</v>
      </c>
      <c r="C147" s="61"/>
      <c r="D147" s="59"/>
      <c r="E147" s="61"/>
      <c r="F147" s="59"/>
      <c r="G147" s="61"/>
      <c r="H147" s="59"/>
      <c r="I147" s="56" t="s">
        <v>112</v>
      </c>
      <c r="J147" s="59"/>
      <c r="K147" s="34"/>
      <c r="L147" s="25"/>
      <c r="M147" s="34"/>
      <c r="N147" s="25"/>
      <c r="O147" s="26">
        <f t="shared" si="10"/>
        <v>1</v>
      </c>
    </row>
    <row r="148" spans="1:15" s="1" customFormat="1" x14ac:dyDescent="0.2">
      <c r="A148" s="1">
        <v>137</v>
      </c>
      <c r="B148" s="40" t="s">
        <v>182</v>
      </c>
      <c r="C148" s="61"/>
      <c r="D148" s="59"/>
      <c r="E148" s="61"/>
      <c r="F148" s="59"/>
      <c r="G148" s="61"/>
      <c r="H148" s="59"/>
      <c r="I148" s="56" t="s">
        <v>112</v>
      </c>
      <c r="J148" s="59"/>
      <c r="K148" s="34"/>
      <c r="L148" s="25"/>
      <c r="M148" s="34"/>
      <c r="N148" s="25"/>
      <c r="O148" s="26">
        <f t="shared" si="10"/>
        <v>1</v>
      </c>
    </row>
    <row r="149" spans="1:15" s="1" customFormat="1" ht="9.75" customHeight="1" thickBot="1" x14ac:dyDescent="0.25">
      <c r="B149" s="64" t="s">
        <v>13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 t="s">
        <v>0</v>
      </c>
    </row>
    <row r="150" spans="1:15" s="1" customFormat="1" ht="16.5" thickBot="1" x14ac:dyDescent="0.3">
      <c r="B150" s="11" t="s">
        <v>14</v>
      </c>
      <c r="C150" s="41">
        <f t="shared" ref="C150:N150" si="11">C81+COUNTA(C82:C149)</f>
        <v>84</v>
      </c>
      <c r="D150" s="41">
        <f t="shared" si="11"/>
        <v>72</v>
      </c>
      <c r="E150" s="41">
        <f t="shared" si="11"/>
        <v>103</v>
      </c>
      <c r="F150" s="41">
        <f t="shared" si="11"/>
        <v>77</v>
      </c>
      <c r="G150" s="41">
        <f t="shared" si="11"/>
        <v>94</v>
      </c>
      <c r="H150" s="41">
        <f t="shared" si="11"/>
        <v>83</v>
      </c>
      <c r="I150" s="41">
        <f t="shared" si="11"/>
        <v>114</v>
      </c>
      <c r="J150" s="41">
        <f t="shared" si="11"/>
        <v>39</v>
      </c>
      <c r="K150" s="41">
        <f t="shared" si="11"/>
        <v>1</v>
      </c>
      <c r="L150" s="41">
        <f t="shared" si="11"/>
        <v>1</v>
      </c>
      <c r="M150" s="41">
        <f t="shared" si="11"/>
        <v>1</v>
      </c>
      <c r="N150" s="41">
        <f t="shared" si="11"/>
        <v>1</v>
      </c>
      <c r="O150" s="33"/>
    </row>
    <row r="151" spans="1:15" s="1" customFormat="1" x14ac:dyDescent="0.2">
      <c r="B151" s="15" t="s">
        <v>15</v>
      </c>
      <c r="C151" s="42" t="str">
        <f t="shared" ref="C151:N151" si="12">C2</f>
        <v>nr1</v>
      </c>
      <c r="D151" s="43" t="str">
        <f t="shared" si="12"/>
        <v>nr2</v>
      </c>
      <c r="E151" s="42" t="str">
        <f t="shared" si="12"/>
        <v>nr3</v>
      </c>
      <c r="F151" s="43" t="str">
        <f t="shared" si="12"/>
        <v xml:space="preserve">nr4  </v>
      </c>
      <c r="G151" s="42" t="str">
        <f t="shared" si="12"/>
        <v>nr5</v>
      </c>
      <c r="H151" s="43" t="str">
        <f t="shared" si="12"/>
        <v>nr6</v>
      </c>
      <c r="I151" s="42" t="str">
        <f t="shared" si="12"/>
        <v>nr7</v>
      </c>
      <c r="J151" s="9" t="str">
        <f t="shared" si="12"/>
        <v>nr8</v>
      </c>
      <c r="K151" s="42" t="str">
        <f t="shared" si="12"/>
        <v>nr9</v>
      </c>
      <c r="L151" s="43" t="str">
        <f t="shared" si="12"/>
        <v>nr10</v>
      </c>
      <c r="M151" s="42" t="str">
        <f t="shared" si="12"/>
        <v>nr11</v>
      </c>
      <c r="N151" s="43" t="str">
        <f t="shared" si="12"/>
        <v>nr12</v>
      </c>
      <c r="O151" s="44"/>
    </row>
    <row r="152" spans="1:15" s="1" customFormat="1" ht="13.5" thickBot="1" x14ac:dyDescent="0.25">
      <c r="B152" s="45" t="s">
        <v>16</v>
      </c>
      <c r="C152" s="42" t="str">
        <f>RANK(C150,C150:N150)&amp;"."</f>
        <v>4.</v>
      </c>
      <c r="D152" s="43" t="str">
        <f>RANK(D150,C150:N150)&amp;"."</f>
        <v>7.</v>
      </c>
      <c r="E152" s="42" t="str">
        <f>RANK(E150,C150:N150)&amp;"."</f>
        <v>2.</v>
      </c>
      <c r="F152" s="43" t="str">
        <f>RANK(F150,C150:N150)&amp;"."</f>
        <v>6.</v>
      </c>
      <c r="G152" s="42" t="str">
        <f>RANK(G150,C150:N150)&amp;"."</f>
        <v>3.</v>
      </c>
      <c r="H152" s="43" t="str">
        <f>RANK(H150,C150:N150)&amp;"."</f>
        <v>5.</v>
      </c>
      <c r="I152" s="42" t="str">
        <f>RANK(I150,C150:N150)&amp;"."</f>
        <v>1.</v>
      </c>
      <c r="J152" s="9" t="str">
        <f>RANK(J150,C150:N150)&amp;"."</f>
        <v>8.</v>
      </c>
      <c r="K152" s="46" t="str">
        <f>RANK(K150,C150:N150)&amp;"."</f>
        <v>9.</v>
      </c>
      <c r="L152" s="47" t="str">
        <f>RANK(L150,C150:N150)&amp;"."</f>
        <v>9.</v>
      </c>
      <c r="M152" s="46" t="str">
        <f>RANK(M150,C150:N150)&amp;"."</f>
        <v>9.</v>
      </c>
      <c r="N152" s="47" t="str">
        <f>RANK(N150,C150:N150)&amp;"."</f>
        <v>9.</v>
      </c>
      <c r="O152" s="48"/>
    </row>
    <row r="153" spans="1:15" x14ac:dyDescent="0.2">
      <c r="B153" s="39" t="s">
        <v>18</v>
      </c>
    </row>
    <row r="154" spans="1:15" ht="13.5" thickBot="1" x14ac:dyDescent="0.25">
      <c r="B154" s="39" t="s">
        <v>19</v>
      </c>
    </row>
    <row r="155" spans="1:15" ht="12.75" customHeight="1" thickBot="1" x14ac:dyDescent="0.25">
      <c r="B155" s="63" t="s">
        <v>183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ht="13.5" thickBot="1" x14ac:dyDescent="0.2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</row>
    <row r="157" spans="1:15" ht="13.5" thickBot="1" x14ac:dyDescent="0.2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</row>
  </sheetData>
  <mergeCells count="1">
    <mergeCell ref="B155:O157"/>
  </mergeCells>
  <conditionalFormatting sqref="O82:O148">
    <cfRule type="cellIs" dxfId="0" priority="1" operator="equal">
      <formula>1</formula>
    </cfRule>
  </conditionalFormatting>
  <pageMargins left="0.75" right="0.75" top="1" bottom="1" header="0.51180555555555496" footer="0.49236111111111103"/>
  <pageSetup paperSize="9" firstPageNumber="0" fitToHeight="4" orientation="portrait" horizontalDpi="300" verticalDpi="300" r:id="rId1"/>
  <headerFooter>
    <oddFooter>&amp;C&amp;P/&amp;N_x000D_&amp;1#&amp;"Verdana"&amp;7&amp;K000000 Confidential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37AC-E808-4410-8569-DC08A7E375A6}">
  <dimension ref="A4:B28"/>
  <sheetViews>
    <sheetView topLeftCell="A11" zoomScale="214" zoomScaleNormal="214" workbookViewId="0">
      <selection activeCell="B6" sqref="B6:B28"/>
    </sheetView>
  </sheetViews>
  <sheetFormatPr defaultRowHeight="12.75" x14ac:dyDescent="0.2"/>
  <cols>
    <col min="2" max="2" width="28.7109375" customWidth="1"/>
  </cols>
  <sheetData>
    <row r="4" spans="1:2" x14ac:dyDescent="0.2">
      <c r="A4" t="s">
        <v>95</v>
      </c>
    </row>
    <row r="6" spans="1:2" x14ac:dyDescent="0.2">
      <c r="A6">
        <v>1</v>
      </c>
      <c r="B6" t="s">
        <v>96</v>
      </c>
    </row>
    <row r="7" spans="1:2" x14ac:dyDescent="0.2">
      <c r="B7" t="s">
        <v>104</v>
      </c>
    </row>
    <row r="9" spans="1:2" x14ac:dyDescent="0.2">
      <c r="A9">
        <v>2</v>
      </c>
      <c r="B9" t="s">
        <v>105</v>
      </c>
    </row>
    <row r="10" spans="1:2" x14ac:dyDescent="0.2">
      <c r="B10" t="s">
        <v>97</v>
      </c>
    </row>
    <row r="12" spans="1:2" x14ac:dyDescent="0.2">
      <c r="A12">
        <v>3</v>
      </c>
      <c r="B12" t="s">
        <v>106</v>
      </c>
    </row>
    <row r="13" spans="1:2" x14ac:dyDescent="0.2">
      <c r="B13" t="s">
        <v>98</v>
      </c>
    </row>
    <row r="15" spans="1:2" x14ac:dyDescent="0.2">
      <c r="A15">
        <v>4</v>
      </c>
      <c r="B15" t="s">
        <v>107</v>
      </c>
    </row>
    <row r="16" spans="1:2" x14ac:dyDescent="0.2">
      <c r="B16" t="s">
        <v>100</v>
      </c>
    </row>
    <row r="18" spans="1:2" x14ac:dyDescent="0.2">
      <c r="A18">
        <v>5</v>
      </c>
      <c r="B18" t="s">
        <v>108</v>
      </c>
    </row>
    <row r="19" spans="1:2" x14ac:dyDescent="0.2">
      <c r="B19" t="s">
        <v>103</v>
      </c>
    </row>
    <row r="21" spans="1:2" x14ac:dyDescent="0.2">
      <c r="A21">
        <v>6</v>
      </c>
      <c r="B21" t="s">
        <v>109</v>
      </c>
    </row>
    <row r="22" spans="1:2" x14ac:dyDescent="0.2">
      <c r="B22" t="s">
        <v>99</v>
      </c>
    </row>
    <row r="24" spans="1:2" x14ac:dyDescent="0.2">
      <c r="A24">
        <v>7</v>
      </c>
      <c r="B24" t="s">
        <v>110</v>
      </c>
    </row>
    <row r="25" spans="1:2" x14ac:dyDescent="0.2">
      <c r="B25" t="s">
        <v>101</v>
      </c>
    </row>
    <row r="27" spans="1:2" x14ac:dyDescent="0.2">
      <c r="A27">
        <v>8</v>
      </c>
      <c r="B27" t="s">
        <v>111</v>
      </c>
    </row>
    <row r="28" spans="1:2" x14ac:dyDescent="0.2">
      <c r="B2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2023</vt:lpstr>
      <vt:lpstr>Joukkueet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Tuomo</dc:creator>
  <dc:description/>
  <cp:lastModifiedBy>Tapani Tapio</cp:lastModifiedBy>
  <cp:revision>6</cp:revision>
  <dcterms:created xsi:type="dcterms:W3CDTF">2011-10-01T03:07:12Z</dcterms:created>
  <dcterms:modified xsi:type="dcterms:W3CDTF">2023-09-12T05:06:10Z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20ea7001-5c24-4702-a3ac-e436ccb02747_Enabled">
    <vt:lpwstr>true</vt:lpwstr>
  </property>
  <property fmtid="{D5CDD505-2E9C-101B-9397-08002B2CF9AE}" pid="9" name="MSIP_Label_20ea7001-5c24-4702-a3ac-e436ccb02747_SetDate">
    <vt:lpwstr>2023-09-08T14:45:32Z</vt:lpwstr>
  </property>
  <property fmtid="{D5CDD505-2E9C-101B-9397-08002B2CF9AE}" pid="10" name="MSIP_Label_20ea7001-5c24-4702-a3ac-e436ccb02747_Method">
    <vt:lpwstr>Standard</vt:lpwstr>
  </property>
  <property fmtid="{D5CDD505-2E9C-101B-9397-08002B2CF9AE}" pid="11" name="MSIP_Label_20ea7001-5c24-4702-a3ac-e436ccb02747_Name">
    <vt:lpwstr>Confidential</vt:lpwstr>
  </property>
  <property fmtid="{D5CDD505-2E9C-101B-9397-08002B2CF9AE}" pid="12" name="MSIP_Label_20ea7001-5c24-4702-a3ac-e436ccb02747_SiteId">
    <vt:lpwstr>c8823c91-be81-4f89-b024-6c3dd789c106</vt:lpwstr>
  </property>
  <property fmtid="{D5CDD505-2E9C-101B-9397-08002B2CF9AE}" pid="13" name="MSIP_Label_20ea7001-5c24-4702-a3ac-e436ccb02747_ActionId">
    <vt:lpwstr>4514fcf8-ad29-402f-94b6-8258ab3c1d5e</vt:lpwstr>
  </property>
  <property fmtid="{D5CDD505-2E9C-101B-9397-08002B2CF9AE}" pid="14" name="MSIP_Label_20ea7001-5c24-4702-a3ac-e436ccb02747_ContentBits">
    <vt:lpwstr>2</vt:lpwstr>
  </property>
</Properties>
</file>