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E:\pply\rallit\v2007\"/>
    </mc:Choice>
  </mc:AlternateContent>
  <xr:revisionPtr revIDLastSave="0" documentId="8_{24F9C76D-42EB-440D-B651-9D3F94440BB3}" xr6:coauthVersionLast="36" xr6:coauthVersionMax="36" xr10:uidLastSave="{00000000-0000-0000-0000-000000000000}"/>
  <bookViews>
    <workbookView xWindow="3915" yWindow="32760" windowWidth="5715" windowHeight="1206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29" i="1" l="1"/>
  <c r="D29" i="1"/>
  <c r="L29" i="1" s="1"/>
  <c r="E29" i="1"/>
  <c r="F29" i="1"/>
  <c r="F173" i="1" s="1"/>
  <c r="G29" i="1"/>
  <c r="H29" i="1"/>
  <c r="I29" i="1"/>
  <c r="J29" i="1"/>
  <c r="J173" i="1" s="1"/>
  <c r="C30" i="1"/>
  <c r="D30" i="1"/>
  <c r="E30" i="1"/>
  <c r="L30" i="1" s="1"/>
  <c r="F30" i="1"/>
  <c r="G30" i="1"/>
  <c r="H30" i="1"/>
  <c r="I30" i="1"/>
  <c r="J30" i="1"/>
  <c r="K33" i="1"/>
  <c r="K30" i="1" s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59" i="1"/>
  <c r="L59" i="1"/>
  <c r="K60" i="1"/>
  <c r="L60" i="1"/>
  <c r="K61" i="1"/>
  <c r="L61" i="1"/>
  <c r="K62" i="1"/>
  <c r="L62" i="1"/>
  <c r="K63" i="1"/>
  <c r="L63" i="1"/>
  <c r="K64" i="1"/>
  <c r="L64" i="1"/>
  <c r="K65" i="1"/>
  <c r="L65" i="1"/>
  <c r="K66" i="1"/>
  <c r="L66" i="1"/>
  <c r="K67" i="1"/>
  <c r="L67" i="1"/>
  <c r="K68" i="1"/>
  <c r="L68" i="1"/>
  <c r="K69" i="1"/>
  <c r="L69" i="1"/>
  <c r="K70" i="1"/>
  <c r="L70" i="1"/>
  <c r="K71" i="1"/>
  <c r="L71" i="1"/>
  <c r="K72" i="1"/>
  <c r="L72" i="1"/>
  <c r="K73" i="1"/>
  <c r="L73" i="1"/>
  <c r="K74" i="1"/>
  <c r="L74" i="1"/>
  <c r="K75" i="1"/>
  <c r="L75" i="1"/>
  <c r="K76" i="1"/>
  <c r="L76" i="1"/>
  <c r="K77" i="1"/>
  <c r="L77" i="1"/>
  <c r="K78" i="1"/>
  <c r="L78" i="1"/>
  <c r="K79" i="1"/>
  <c r="L79" i="1"/>
  <c r="K80" i="1"/>
  <c r="L80" i="1"/>
  <c r="K81" i="1"/>
  <c r="L81" i="1"/>
  <c r="K82" i="1"/>
  <c r="L82" i="1"/>
  <c r="K83" i="1"/>
  <c r="L83" i="1"/>
  <c r="K84" i="1"/>
  <c r="L84" i="1"/>
  <c r="K85" i="1"/>
  <c r="L85" i="1"/>
  <c r="K86" i="1"/>
  <c r="L86" i="1"/>
  <c r="K87" i="1"/>
  <c r="L87" i="1"/>
  <c r="K88" i="1"/>
  <c r="L88" i="1"/>
  <c r="K89" i="1"/>
  <c r="L89" i="1"/>
  <c r="K90" i="1"/>
  <c r="L90" i="1"/>
  <c r="K91" i="1"/>
  <c r="L91" i="1"/>
  <c r="K92" i="1"/>
  <c r="L92" i="1"/>
  <c r="K98" i="1"/>
  <c r="L98" i="1"/>
  <c r="K99" i="1"/>
  <c r="L99" i="1"/>
  <c r="K100" i="1"/>
  <c r="L100" i="1"/>
  <c r="K101" i="1"/>
  <c r="L101" i="1"/>
  <c r="K102" i="1"/>
  <c r="L102" i="1"/>
  <c r="K103" i="1"/>
  <c r="L103" i="1"/>
  <c r="K104" i="1"/>
  <c r="L104" i="1"/>
  <c r="K105" i="1"/>
  <c r="L105" i="1"/>
  <c r="K106" i="1"/>
  <c r="L106" i="1"/>
  <c r="K107" i="1"/>
  <c r="L107" i="1"/>
  <c r="K108" i="1"/>
  <c r="L108" i="1"/>
  <c r="K109" i="1"/>
  <c r="L109" i="1"/>
  <c r="K110" i="1"/>
  <c r="L110" i="1"/>
  <c r="K111" i="1"/>
  <c r="L111" i="1"/>
  <c r="K112" i="1"/>
  <c r="L112" i="1"/>
  <c r="K113" i="1"/>
  <c r="L113" i="1"/>
  <c r="K114" i="1"/>
  <c r="L114" i="1"/>
  <c r="K115" i="1"/>
  <c r="L115" i="1"/>
  <c r="K116" i="1"/>
  <c r="L116" i="1"/>
  <c r="K117" i="1"/>
  <c r="L117" i="1"/>
  <c r="K118" i="1"/>
  <c r="L118" i="1"/>
  <c r="K119" i="1"/>
  <c r="L119" i="1"/>
  <c r="K120" i="1"/>
  <c r="L120" i="1"/>
  <c r="K121" i="1"/>
  <c r="L121" i="1"/>
  <c r="K122" i="1"/>
  <c r="L122" i="1"/>
  <c r="K123" i="1"/>
  <c r="L123" i="1"/>
  <c r="K124" i="1"/>
  <c r="L124" i="1"/>
  <c r="K125" i="1"/>
  <c r="L125" i="1"/>
  <c r="K126" i="1"/>
  <c r="L126" i="1"/>
  <c r="K127" i="1"/>
  <c r="L127" i="1"/>
  <c r="K128" i="1"/>
  <c r="L128" i="1"/>
  <c r="K129" i="1"/>
  <c r="L129" i="1"/>
  <c r="K130" i="1"/>
  <c r="L130" i="1"/>
  <c r="K131" i="1"/>
  <c r="L131" i="1"/>
  <c r="K132" i="1"/>
  <c r="L132" i="1"/>
  <c r="K133" i="1"/>
  <c r="L133" i="1"/>
  <c r="K134" i="1"/>
  <c r="L134" i="1"/>
  <c r="K135" i="1"/>
  <c r="L135" i="1"/>
  <c r="K136" i="1"/>
  <c r="L136" i="1"/>
  <c r="K137" i="1"/>
  <c r="L137" i="1"/>
  <c r="K138" i="1"/>
  <c r="L138" i="1"/>
  <c r="K139" i="1"/>
  <c r="L139" i="1"/>
  <c r="K140" i="1"/>
  <c r="L140" i="1"/>
  <c r="K141" i="1"/>
  <c r="L141" i="1"/>
  <c r="K142" i="1"/>
  <c r="L142" i="1"/>
  <c r="K143" i="1"/>
  <c r="L143" i="1"/>
  <c r="K144" i="1"/>
  <c r="L144" i="1"/>
  <c r="K145" i="1"/>
  <c r="L145" i="1"/>
  <c r="K146" i="1"/>
  <c r="L146" i="1"/>
  <c r="K147" i="1"/>
  <c r="L147" i="1"/>
  <c r="K148" i="1"/>
  <c r="L148" i="1"/>
  <c r="K149" i="1"/>
  <c r="L149" i="1"/>
  <c r="K150" i="1"/>
  <c r="L150" i="1"/>
  <c r="K151" i="1"/>
  <c r="L151" i="1"/>
  <c r="K152" i="1"/>
  <c r="L152" i="1"/>
  <c r="K153" i="1"/>
  <c r="L153" i="1"/>
  <c r="K154" i="1"/>
  <c r="L154" i="1"/>
  <c r="K155" i="1"/>
  <c r="L155" i="1"/>
  <c r="K156" i="1"/>
  <c r="L156" i="1"/>
  <c r="K157" i="1"/>
  <c r="L157" i="1"/>
  <c r="K158" i="1"/>
  <c r="L158" i="1"/>
  <c r="K159" i="1"/>
  <c r="L159" i="1"/>
  <c r="K160" i="1"/>
  <c r="L160" i="1"/>
  <c r="K161" i="1"/>
  <c r="L161" i="1"/>
  <c r="K162" i="1"/>
  <c r="L162" i="1"/>
  <c r="K163" i="1"/>
  <c r="L163" i="1"/>
  <c r="K164" i="1"/>
  <c r="L164" i="1"/>
  <c r="K165" i="1"/>
  <c r="L165" i="1"/>
  <c r="K166" i="1"/>
  <c r="L166" i="1"/>
  <c r="K167" i="1"/>
  <c r="L167" i="1"/>
  <c r="K168" i="1"/>
  <c r="L168" i="1"/>
  <c r="K169" i="1"/>
  <c r="L169" i="1"/>
  <c r="K170" i="1"/>
  <c r="L170" i="1"/>
  <c r="K171" i="1"/>
  <c r="L171" i="1"/>
  <c r="K172" i="1"/>
  <c r="L172" i="1"/>
  <c r="C173" i="1"/>
  <c r="D173" i="1"/>
  <c r="E173" i="1"/>
  <c r="G173" i="1"/>
  <c r="H173" i="1"/>
  <c r="I173" i="1"/>
  <c r="C174" i="1"/>
  <c r="D174" i="1"/>
  <c r="E174" i="1"/>
  <c r="F174" i="1"/>
  <c r="G174" i="1"/>
  <c r="H174" i="1"/>
  <c r="I174" i="1"/>
  <c r="J174" i="1"/>
</calcChain>
</file>

<file path=xl/sharedStrings.xml><?xml version="1.0" encoding="utf-8"?>
<sst xmlns="http://schemas.openxmlformats.org/spreadsheetml/2006/main" count="148" uniqueCount="146">
  <si>
    <t>Atlaspinnat</t>
  </si>
  <si>
    <t>Lajit</t>
  </si>
  <si>
    <t>Peruslajit</t>
  </si>
  <si>
    <t>HAV</t>
  </si>
  <si>
    <t>Atlas ka</t>
  </si>
  <si>
    <t>Joutsen</t>
  </si>
  <si>
    <t>Haapana</t>
  </si>
  <si>
    <t>Tavi</t>
  </si>
  <si>
    <t>Sinisorsa</t>
  </si>
  <si>
    <t>Tukkasotka</t>
  </si>
  <si>
    <t>Telkkä</t>
  </si>
  <si>
    <t>Silkkiuikku</t>
  </si>
  <si>
    <t>Töyhtöhyyppä</t>
  </si>
  <si>
    <t>Taivaanvuohi</t>
  </si>
  <si>
    <t>Lehtokurppa</t>
  </si>
  <si>
    <t>Isokuovi</t>
  </si>
  <si>
    <t>Valkoviklo</t>
  </si>
  <si>
    <t>Liro</t>
  </si>
  <si>
    <t>Rantasipi</t>
  </si>
  <si>
    <t>Pikkulokki</t>
  </si>
  <si>
    <t>Naurulokki</t>
  </si>
  <si>
    <t>Kalalokki</t>
  </si>
  <si>
    <t>Harmaalokki</t>
  </si>
  <si>
    <t>Kalatiira</t>
  </si>
  <si>
    <t>Sepelkyyhky</t>
  </si>
  <si>
    <t>Käki</t>
  </si>
  <si>
    <t>Tervapääsky</t>
  </si>
  <si>
    <t>Kiuru</t>
  </si>
  <si>
    <t>Törmäpääsky</t>
  </si>
  <si>
    <t>Haarapääsky</t>
  </si>
  <si>
    <t>Räystäspääsky</t>
  </si>
  <si>
    <t>Metsäkirvinen</t>
  </si>
  <si>
    <t>Niittykirvinen</t>
  </si>
  <si>
    <t>Keltavästäräkki</t>
  </si>
  <si>
    <t>Västäräkki</t>
  </si>
  <si>
    <t>Punarinta</t>
  </si>
  <si>
    <t>Leppälintu</t>
  </si>
  <si>
    <t>Pensastasku</t>
  </si>
  <si>
    <t>Räkättirastas</t>
  </si>
  <si>
    <t>Kulorastas</t>
  </si>
  <si>
    <t>Laulurastas</t>
  </si>
  <si>
    <t>Punakylkirastas</t>
  </si>
  <si>
    <t>Ruokokerttunen</t>
  </si>
  <si>
    <t>Lehtokerttu</t>
  </si>
  <si>
    <t>Pajulintu</t>
  </si>
  <si>
    <t>Hippiäinen</t>
  </si>
  <si>
    <t>Harmaasieppo</t>
  </si>
  <si>
    <t>Kirjosieppo</t>
  </si>
  <si>
    <t>Hömötiainen</t>
  </si>
  <si>
    <t>Sinitiainen</t>
  </si>
  <si>
    <t>Talitiainen</t>
  </si>
  <si>
    <t>Harakka</t>
  </si>
  <si>
    <t>Varis</t>
  </si>
  <si>
    <t>Korppi</t>
  </si>
  <si>
    <t>Varpunen</t>
  </si>
  <si>
    <t>Peippo</t>
  </si>
  <si>
    <t>Järripeippo</t>
  </si>
  <si>
    <t>Viherpeippo</t>
  </si>
  <si>
    <t>Vihervarpunen</t>
  </si>
  <si>
    <t>Urpiainen</t>
  </si>
  <si>
    <t>Pikkukäpylintu</t>
  </si>
  <si>
    <t>Punavarpunen</t>
  </si>
  <si>
    <t>Punatulkku</t>
  </si>
  <si>
    <t>Keltasirkku</t>
  </si>
  <si>
    <t>Pajusirkku</t>
  </si>
  <si>
    <t>SP/VEL</t>
  </si>
  <si>
    <t>Lisälajit</t>
  </si>
  <si>
    <t>cirsp</t>
  </si>
  <si>
    <t>strura/neb</t>
  </si>
  <si>
    <t>Pensaskerttu</t>
  </si>
  <si>
    <t>Jouhisorsa</t>
  </si>
  <si>
    <t>Tukkakoskelo</t>
  </si>
  <si>
    <t>Isokoskelo</t>
  </si>
  <si>
    <t>Käpytikka</t>
  </si>
  <si>
    <t>Kurki</t>
  </si>
  <si>
    <t>Merilokki</t>
  </si>
  <si>
    <t>Mustarastas</t>
  </si>
  <si>
    <t>Pikkuvarpunen</t>
  </si>
  <si>
    <t>Lapintiira</t>
  </si>
  <si>
    <t>Kapustarinta</t>
  </si>
  <si>
    <t>Teeri</t>
  </si>
  <si>
    <t>Pikkukuovi</t>
  </si>
  <si>
    <t>Tuulihaukka</t>
  </si>
  <si>
    <t>Punajalkaviklo</t>
  </si>
  <si>
    <t>Kivitasku</t>
  </si>
  <si>
    <t>Käenpiika</t>
  </si>
  <si>
    <t>Kuusitiainen</t>
  </si>
  <si>
    <t>Kuikka</t>
  </si>
  <si>
    <t>Metsäviklo</t>
  </si>
  <si>
    <t>Närhi</t>
  </si>
  <si>
    <t>Selkälokki</t>
  </si>
  <si>
    <t>Lapinharakka</t>
  </si>
  <si>
    <t>Pikkutylli</t>
  </si>
  <si>
    <t>Palokärki</t>
  </si>
  <si>
    <t>Fasaani</t>
  </si>
  <si>
    <t>Rautiainen</t>
  </si>
  <si>
    <t>Hiirihaukka</t>
  </si>
  <si>
    <t>Naakka</t>
  </si>
  <si>
    <t>Tylli</t>
  </si>
  <si>
    <t>Meriharakka</t>
  </si>
  <si>
    <t>Hernekerttu</t>
  </si>
  <si>
    <t>Tiltaltti</t>
  </si>
  <si>
    <t>Lapasorsa</t>
  </si>
  <si>
    <t>Merimetso</t>
  </si>
  <si>
    <t>Suopöllö</t>
  </si>
  <si>
    <t>Kottarainen</t>
  </si>
  <si>
    <t>Kaakkuri</t>
  </si>
  <si>
    <t>Pilkkasiipi</t>
  </si>
  <si>
    <t>Varpushaukka</t>
  </si>
  <si>
    <t>Mustapääkerttu</t>
  </si>
  <si>
    <t>Räyskä</t>
  </si>
  <si>
    <t>Sääksi</t>
  </si>
  <si>
    <t>Uivelo</t>
  </si>
  <si>
    <t>Sinisuohaukka</t>
  </si>
  <si>
    <t>Merihanhi</t>
  </si>
  <si>
    <t>Puukiipijä</t>
  </si>
  <si>
    <t>Nuolihaukka</t>
  </si>
  <si>
    <t>Merikotka</t>
  </si>
  <si>
    <t>Mustalintu</t>
  </si>
  <si>
    <t>Ampuhaukka</t>
  </si>
  <si>
    <t>Mustakurkku-uikku</t>
  </si>
  <si>
    <t>Sirittäjä</t>
  </si>
  <si>
    <t>Ruokki</t>
  </si>
  <si>
    <t>Sarvipöllö</t>
  </si>
  <si>
    <t>Mehiläishaukka</t>
  </si>
  <si>
    <t>Töyhtötiainen</t>
  </si>
  <si>
    <t>Metso</t>
  </si>
  <si>
    <t>Pyy</t>
  </si>
  <si>
    <t>Muuttohaukka</t>
  </si>
  <si>
    <t>Härkälintu</t>
  </si>
  <si>
    <t>Peukaloinen</t>
  </si>
  <si>
    <t>Ruskosuohaukka</t>
  </si>
  <si>
    <t>Pohjansirkku</t>
  </si>
  <si>
    <t>Riekko</t>
  </si>
  <si>
    <t>Metsähanhi</t>
  </si>
  <si>
    <t>Pohjantikka</t>
  </si>
  <si>
    <t>Karikukko</t>
  </si>
  <si>
    <t>Kotka</t>
  </si>
  <si>
    <t>Pikkutikka</t>
  </si>
  <si>
    <t>Kyhmyjoutsen</t>
  </si>
  <si>
    <t>Hiiripöllö</t>
  </si>
  <si>
    <t>Sepelhanhi</t>
  </si>
  <si>
    <t>Lapinpöllö</t>
  </si>
  <si>
    <t>Uuttukyyhky</t>
  </si>
  <si>
    <t>Joukkue/ Laji 2007</t>
  </si>
  <si>
    <t>upd 4.7.2007 22:32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</si>
</sst>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2"/>
      <color indexed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2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 wrapText="1"/>
    </xf>
    <xf numFmtId="0" fontId="7" fillId="0" borderId="1" xfId="0" applyFont="1" applyBorder="1"/>
    <xf numFmtId="0" fontId="6" fillId="2" borderId="2" xfId="0" applyFont="1" applyFill="1" applyBorder="1" applyAlignment="1">
      <alignment horizontal="center"/>
    </xf>
    <xf numFmtId="164" fontId="3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0" fontId="6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2" borderId="0" xfId="0" applyFill="1"/>
    <xf numFmtId="0" fontId="5" fillId="0" borderId="1" xfId="0" applyFont="1" applyFill="1" applyBorder="1" applyAlignment="1">
      <alignment horizontal="left"/>
    </xf>
    <xf numFmtId="0" fontId="6" fillId="0" borderId="2" xfId="0" quotePrefix="1" applyFont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164" fontId="3" fillId="5" borderId="0" xfId="0" applyNumberFormat="1" applyFont="1" applyFill="1" applyAlignment="1">
      <alignment horizontal="right"/>
    </xf>
  </cellXfs>
  <cellStyles count="1">
    <cellStyle name="Normaali" xfId="0" builtinId="0"/>
  </cellStyles>
  <dxfs count="4">
    <dxf>
      <fill>
        <patternFill>
          <bgColor indexed="13"/>
        </patternFill>
      </fill>
    </dxf>
    <dxf>
      <font>
        <condense val="0"/>
        <extend val="0"/>
        <color indexed="8"/>
      </font>
    </dxf>
    <dxf>
      <font>
        <b/>
        <i val="0"/>
        <condense val="0"/>
        <extend val="0"/>
      </font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114300</xdr:rowOff>
    </xdr:from>
    <xdr:to>
      <xdr:col>11</xdr:col>
      <xdr:colOff>304800</xdr:colOff>
      <xdr:row>25</xdr:row>
      <xdr:rowOff>28575</xdr:rowOff>
    </xdr:to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70DCAE20-5329-4AD3-8A5B-60B9538D580E}"/>
            </a:ext>
          </a:extLst>
        </xdr:cNvPr>
        <xdr:cNvSpPr txBox="1">
          <a:spLocks noChangeArrowheads="1"/>
        </xdr:cNvSpPr>
      </xdr:nvSpPr>
      <xdr:spPr bwMode="auto">
        <a:xfrm>
          <a:off x="85725" y="276225"/>
          <a:ext cx="5076825" cy="3800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fi-FI" sz="1000" b="1" i="0" u="none" strike="noStrike" baseline="0">
              <a:solidFill>
                <a:srgbClr val="000000"/>
              </a:solidFill>
              <a:latin typeface="Courier New"/>
              <a:cs typeface="Courier New"/>
            </a:rPr>
            <a:t>Joukkueet:</a:t>
          </a:r>
          <a:endParaRPr lang="fi-FI" sz="1000" b="0" i="0" u="none" strike="noStrike" baseline="0">
            <a:solidFill>
              <a:srgbClr val="000000"/>
            </a:solidFill>
            <a:latin typeface="Courier New"/>
            <a:cs typeface="Courier New"/>
          </a:endParaRPr>
        </a:p>
        <a:p>
          <a:pPr algn="l" rtl="0">
            <a:defRPr sz="1000"/>
          </a:pPr>
          <a:r>
            <a:rPr lang="fi-FI" sz="1000" b="1" i="0" u="none" strike="noStrike" baseline="0">
              <a:solidFill>
                <a:srgbClr val="000000"/>
              </a:solidFill>
              <a:latin typeface="Courier New"/>
              <a:cs typeface="Courier New"/>
            </a:rPr>
            <a:t>nr1 Hohtolan perhejoukkue</a:t>
          </a:r>
          <a:r>
            <a:rPr lang="fi-FI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: Esa ja Anja Hohtola </a:t>
          </a:r>
        </a:p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    15 ruutua 195km</a:t>
          </a:r>
        </a:p>
        <a:p>
          <a:pPr algn="l" rtl="0">
            <a:defRPr sz="1000"/>
          </a:pPr>
          <a:r>
            <a:rPr lang="fi-FI" sz="1000" b="1" i="0" u="none" strike="noStrike" baseline="0">
              <a:solidFill>
                <a:srgbClr val="000000"/>
              </a:solidFill>
              <a:latin typeface="Courier New"/>
              <a:cs typeface="Courier New"/>
            </a:rPr>
            <a:t>nr2 Vuusioperhe</a:t>
          </a:r>
          <a:r>
            <a:rPr lang="fi-FI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: Tuomo Jaakkonen, Juha Markkola, </a:t>
          </a:r>
        </a:p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    Heikki Tuohimaa, Reijo Pantsar ja Ilkka Ruuska</a:t>
          </a:r>
        </a:p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    22 ruutua, 382 km</a:t>
          </a:r>
        </a:p>
        <a:p>
          <a:pPr algn="l" rtl="0">
            <a:defRPr sz="1000"/>
          </a:pPr>
          <a:r>
            <a:rPr lang="fi-FI" sz="1000" b="1" i="0" u="none" strike="noStrike" baseline="0">
              <a:solidFill>
                <a:srgbClr val="000000"/>
              </a:solidFill>
              <a:latin typeface="Courier New"/>
              <a:cs typeface="Courier New"/>
            </a:rPr>
            <a:t>nr3 Iso-Isterin irvistys</a:t>
          </a:r>
          <a:r>
            <a:rPr lang="fi-FI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: Pekka Ruuska, Teemu Saarenpää,</a:t>
          </a:r>
        </a:p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    Ilpo Kojola</a:t>
          </a:r>
        </a:p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    22 ruutua, 360km</a:t>
          </a:r>
        </a:p>
        <a:p>
          <a:pPr algn="l" rtl="0">
            <a:defRPr sz="1000"/>
          </a:pPr>
          <a:r>
            <a:rPr lang="fi-FI" sz="1000" b="1" i="0" u="none" strike="noStrike" baseline="0">
              <a:solidFill>
                <a:srgbClr val="000000"/>
              </a:solidFill>
              <a:latin typeface="Courier New"/>
              <a:cs typeface="Courier New"/>
            </a:rPr>
            <a:t>nr4 Slow Birding Society</a:t>
          </a:r>
          <a:r>
            <a:rPr lang="fi-FI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: Jukka Forsman, Jouko Inkeröinen,</a:t>
          </a:r>
        </a:p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    Pekka Rahko</a:t>
          </a:r>
        </a:p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    13 ruutua, 153 km</a:t>
          </a:r>
        </a:p>
        <a:p>
          <a:pPr algn="l" rtl="0">
            <a:defRPr sz="1000"/>
          </a:pPr>
          <a:r>
            <a:rPr lang="fi-FI" sz="1000" b="1" i="0" u="none" strike="noStrike" baseline="0">
              <a:solidFill>
                <a:srgbClr val="000000"/>
              </a:solidFill>
              <a:latin typeface="Courier New"/>
              <a:cs typeface="Courier New"/>
            </a:rPr>
            <a:t>nr5 J, J and J</a:t>
          </a:r>
          <a:r>
            <a:rPr lang="fi-FI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: Jari Heikkinen, Jorma Pessa, Jorma Siira</a:t>
          </a:r>
        </a:p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    16 ruutua, 164km</a:t>
          </a:r>
        </a:p>
        <a:p>
          <a:pPr algn="l" rtl="0">
            <a:defRPr sz="1000"/>
          </a:pPr>
          <a:r>
            <a:rPr lang="fi-FI" sz="1000" b="1" i="0" u="none" strike="noStrike" baseline="0">
              <a:solidFill>
                <a:srgbClr val="000000"/>
              </a:solidFill>
              <a:latin typeface="Courier New"/>
              <a:cs typeface="Courier New"/>
            </a:rPr>
            <a:t>nr6 Four sirkus</a:t>
          </a:r>
          <a:r>
            <a:rPr lang="fi-FI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: Tapani Tapio, Seppo Rajaniemi, </a:t>
          </a:r>
        </a:p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    Ville Suorsa ja Pekka Suorsa</a:t>
          </a:r>
        </a:p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    18 ruutua, 420km</a:t>
          </a:r>
        </a:p>
        <a:p>
          <a:pPr algn="l" rtl="0">
            <a:defRPr sz="1000"/>
          </a:pPr>
          <a:r>
            <a:rPr lang="fi-FI" sz="1000" b="1" i="0" u="none" strike="noStrike" baseline="0">
              <a:solidFill>
                <a:srgbClr val="000000"/>
              </a:solidFill>
              <a:latin typeface="Courier New"/>
              <a:cs typeface="Courier New"/>
            </a:rPr>
            <a:t>nr7 Myytinmurtajat</a:t>
          </a:r>
          <a:r>
            <a:rPr lang="fi-FI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: Harri Taavetti, Saana Meski, Jouni Meski</a:t>
          </a:r>
        </a:p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    20 ruutua, 480 km</a:t>
          </a:r>
        </a:p>
        <a:p>
          <a:pPr algn="l" rtl="0">
            <a:defRPr sz="1000"/>
          </a:pPr>
          <a:r>
            <a:rPr lang="fi-FI" sz="1000" b="1" i="0" u="none" strike="noStrike" baseline="0">
              <a:solidFill>
                <a:srgbClr val="000000"/>
              </a:solidFill>
              <a:latin typeface="Courier New"/>
              <a:cs typeface="Courier New"/>
            </a:rPr>
            <a:t>nr8 Lomat</a:t>
          </a:r>
          <a:r>
            <a:rPr lang="fi-FI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: Liisa ja Mikko Ojanen, Annikki ja Matti Tynjälä</a:t>
          </a:r>
        </a:p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    16 ruutua, 272km</a:t>
          </a:r>
        </a:p>
      </xdr:txBody>
    </xdr:sp>
    <xdr:clientData/>
  </xdr:twoCellAnchor>
  <xdr:twoCellAnchor>
    <xdr:from>
      <xdr:col>10</xdr:col>
      <xdr:colOff>85725</xdr:colOff>
      <xdr:row>26</xdr:row>
      <xdr:rowOff>38100</xdr:rowOff>
    </xdr:from>
    <xdr:to>
      <xdr:col>11</xdr:col>
      <xdr:colOff>333375</xdr:colOff>
      <xdr:row>28</xdr:row>
      <xdr:rowOff>38100</xdr:rowOff>
    </xdr:to>
    <xdr:sp macro="" textlink="">
      <xdr:nvSpPr>
        <xdr:cNvPr id="1033" name="Text Box 9">
          <a:extLst>
            <a:ext uri="{FF2B5EF4-FFF2-40B4-BE49-F238E27FC236}">
              <a16:creationId xmlns:a16="http://schemas.microsoft.com/office/drawing/2014/main" id="{0215FD29-9F53-4DBD-AE0B-452CAB37BAAC}"/>
            </a:ext>
          </a:extLst>
        </xdr:cNvPr>
        <xdr:cNvSpPr txBox="1">
          <a:spLocks noChangeArrowheads="1"/>
        </xdr:cNvSpPr>
      </xdr:nvSpPr>
      <xdr:spPr bwMode="auto">
        <a:xfrm>
          <a:off x="4572000" y="4248150"/>
          <a:ext cx="619125" cy="361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kokonais-lajimäärä</a:t>
          </a:r>
        </a:p>
      </xdr:txBody>
    </xdr:sp>
    <xdr:clientData/>
  </xdr:twoCellAnchor>
  <xdr:twoCellAnchor>
    <xdr:from>
      <xdr:col>10</xdr:col>
      <xdr:colOff>314325</xdr:colOff>
      <xdr:row>27</xdr:row>
      <xdr:rowOff>123825</xdr:rowOff>
    </xdr:from>
    <xdr:to>
      <xdr:col>11</xdr:col>
      <xdr:colOff>314325</xdr:colOff>
      <xdr:row>29</xdr:row>
      <xdr:rowOff>28575</xdr:rowOff>
    </xdr:to>
    <xdr:sp macro="" textlink="">
      <xdr:nvSpPr>
        <xdr:cNvPr id="1043" name="Line 19">
          <a:extLst>
            <a:ext uri="{FF2B5EF4-FFF2-40B4-BE49-F238E27FC236}">
              <a16:creationId xmlns:a16="http://schemas.microsoft.com/office/drawing/2014/main" id="{8EB61365-A8C2-4D24-B577-F4D5D9B3DE35}"/>
            </a:ext>
          </a:extLst>
        </xdr:cNvPr>
        <xdr:cNvSpPr>
          <a:spLocks noChangeShapeType="1"/>
        </xdr:cNvSpPr>
      </xdr:nvSpPr>
      <xdr:spPr bwMode="auto">
        <a:xfrm flipH="1">
          <a:off x="4800600" y="4495800"/>
          <a:ext cx="37147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7:L174"/>
  <sheetViews>
    <sheetView tabSelected="1" workbookViewId="0">
      <selection activeCell="B27" sqref="B27"/>
    </sheetView>
  </sheetViews>
  <sheetFormatPr defaultRowHeight="12.75" x14ac:dyDescent="0.2"/>
  <cols>
    <col min="1" max="1" width="5.85546875" customWidth="1"/>
    <col min="2" max="2" width="21.42578125" customWidth="1"/>
    <col min="3" max="10" width="5" customWidth="1"/>
    <col min="11" max="11" width="5.5703125" customWidth="1"/>
    <col min="12" max="12" width="6" customWidth="1"/>
  </cols>
  <sheetData>
    <row r="27" spans="1:12" x14ac:dyDescent="0.2">
      <c r="B27" t="s">
        <v>145</v>
      </c>
    </row>
    <row r="28" spans="1:12" ht="15.75" x14ac:dyDescent="0.25">
      <c r="A28" s="28"/>
      <c r="B28" s="1" t="s">
        <v>144</v>
      </c>
      <c r="C28" s="2">
        <v>1</v>
      </c>
      <c r="D28" s="2">
        <v>2</v>
      </c>
      <c r="E28" s="2">
        <v>3</v>
      </c>
      <c r="F28" s="2">
        <v>4</v>
      </c>
      <c r="G28" s="2">
        <v>5</v>
      </c>
      <c r="H28" s="2">
        <v>6</v>
      </c>
      <c r="I28" s="2">
        <v>7</v>
      </c>
      <c r="J28" s="2">
        <v>8</v>
      </c>
      <c r="K28" s="3"/>
      <c r="L28" s="4"/>
    </row>
    <row r="29" spans="1:12" ht="15.75" x14ac:dyDescent="0.25">
      <c r="A29" s="28"/>
      <c r="B29" s="1" t="s">
        <v>0</v>
      </c>
      <c r="C29" s="2">
        <f>SUM(C33:C172)</f>
        <v>510</v>
      </c>
      <c r="D29" s="2">
        <f t="shared" ref="D29:J29" si="0">SUM(D33:D172)</f>
        <v>1140</v>
      </c>
      <c r="E29" s="2">
        <f t="shared" si="0"/>
        <v>453</v>
      </c>
      <c r="F29" s="2">
        <f t="shared" si="0"/>
        <v>535</v>
      </c>
      <c r="G29" s="2">
        <f t="shared" si="0"/>
        <v>922</v>
      </c>
      <c r="H29" s="2">
        <f t="shared" si="0"/>
        <v>653</v>
      </c>
      <c r="I29" s="2">
        <f t="shared" si="0"/>
        <v>824</v>
      </c>
      <c r="J29" s="2">
        <f t="shared" si="0"/>
        <v>572</v>
      </c>
      <c r="K29" s="3"/>
      <c r="L29" s="5">
        <f>MAX(C29:H29)</f>
        <v>1140</v>
      </c>
    </row>
    <row r="30" spans="1:12" ht="15.75" x14ac:dyDescent="0.25">
      <c r="A30" s="28"/>
      <c r="B30" s="1" t="s">
        <v>1</v>
      </c>
      <c r="C30" s="6">
        <f>COUNT(C33:C172)</f>
        <v>78</v>
      </c>
      <c r="D30" s="6">
        <f t="shared" ref="D30:J30" si="1">COUNT(D33:D172)</f>
        <v>102</v>
      </c>
      <c r="E30" s="6">
        <f t="shared" si="1"/>
        <v>81</v>
      </c>
      <c r="F30" s="6">
        <f t="shared" si="1"/>
        <v>83</v>
      </c>
      <c r="G30" s="6">
        <f t="shared" si="1"/>
        <v>88</v>
      </c>
      <c r="H30" s="6">
        <f t="shared" si="1"/>
        <v>97</v>
      </c>
      <c r="I30" s="6">
        <f t="shared" si="1"/>
        <v>104</v>
      </c>
      <c r="J30" s="6">
        <f t="shared" si="1"/>
        <v>80</v>
      </c>
      <c r="K30" s="8">
        <f>COUNTIF(K33:K172,"&gt;0")</f>
        <v>135</v>
      </c>
      <c r="L30" s="5">
        <f>MAX(C30:G30)</f>
        <v>102</v>
      </c>
    </row>
    <row r="31" spans="1:12" ht="9" customHeight="1" x14ac:dyDescent="0.25">
      <c r="A31" s="28"/>
      <c r="B31" s="9"/>
      <c r="C31" s="6"/>
      <c r="D31" s="7"/>
      <c r="E31" s="6"/>
      <c r="F31" s="7"/>
      <c r="G31" s="6"/>
      <c r="H31" s="7"/>
      <c r="I31" s="6"/>
      <c r="J31" s="7"/>
      <c r="K31" s="3"/>
      <c r="L31" s="4"/>
    </row>
    <row r="32" spans="1:12" ht="32.25" customHeight="1" x14ac:dyDescent="0.25">
      <c r="A32" s="28"/>
      <c r="B32" s="9" t="s">
        <v>2</v>
      </c>
      <c r="C32" s="10"/>
      <c r="D32" s="10"/>
      <c r="E32" s="10"/>
      <c r="F32" s="11"/>
      <c r="G32" s="10"/>
      <c r="H32" s="10"/>
      <c r="I32" s="10"/>
      <c r="J32" s="10"/>
      <c r="K32" s="12" t="s">
        <v>3</v>
      </c>
      <c r="L32" s="13" t="s">
        <v>4</v>
      </c>
    </row>
    <row r="33" spans="1:12" x14ac:dyDescent="0.2">
      <c r="A33" s="28"/>
      <c r="B33" s="14" t="s">
        <v>5</v>
      </c>
      <c r="C33" s="15">
        <v>1</v>
      </c>
      <c r="D33" s="11">
        <v>14</v>
      </c>
      <c r="E33" s="15">
        <v>4</v>
      </c>
      <c r="F33" s="11">
        <v>8</v>
      </c>
      <c r="G33" s="15">
        <v>16</v>
      </c>
      <c r="H33" s="11">
        <v>3</v>
      </c>
      <c r="I33" s="15">
        <v>14</v>
      </c>
      <c r="J33" s="11">
        <v>3</v>
      </c>
      <c r="K33" s="3">
        <f t="shared" ref="K33:K92" si="2">COUNTIF(C33:J33,"&gt;0")</f>
        <v>8</v>
      </c>
      <c r="L33" s="16">
        <f>AVERAGE(C33:J33)</f>
        <v>7.875</v>
      </c>
    </row>
    <row r="34" spans="1:12" x14ac:dyDescent="0.2">
      <c r="A34" s="28"/>
      <c r="B34" s="14" t="s">
        <v>6</v>
      </c>
      <c r="C34" s="15"/>
      <c r="D34" s="11">
        <v>8</v>
      </c>
      <c r="E34" s="15">
        <v>1</v>
      </c>
      <c r="F34" s="11">
        <v>1</v>
      </c>
      <c r="G34" s="15">
        <v>1</v>
      </c>
      <c r="H34" s="11">
        <v>2</v>
      </c>
      <c r="I34" s="15">
        <v>1</v>
      </c>
      <c r="J34" s="11">
        <v>2</v>
      </c>
      <c r="K34" s="3">
        <f t="shared" si="2"/>
        <v>7</v>
      </c>
      <c r="L34" s="16">
        <f t="shared" ref="L34:L92" si="3">AVERAGE(C34:J34)</f>
        <v>2.2857142857142856</v>
      </c>
    </row>
    <row r="35" spans="1:12" x14ac:dyDescent="0.2">
      <c r="A35" s="28"/>
      <c r="B35" s="14" t="s">
        <v>7</v>
      </c>
      <c r="C35" s="15">
        <v>2</v>
      </c>
      <c r="D35" s="11">
        <v>11</v>
      </c>
      <c r="E35" s="15">
        <v>9</v>
      </c>
      <c r="F35" s="11">
        <v>8</v>
      </c>
      <c r="G35" s="15">
        <v>8</v>
      </c>
      <c r="H35" s="11">
        <v>7</v>
      </c>
      <c r="I35" s="15">
        <v>19</v>
      </c>
      <c r="J35" s="11">
        <v>8</v>
      </c>
      <c r="K35" s="3">
        <f t="shared" si="2"/>
        <v>8</v>
      </c>
      <c r="L35" s="16">
        <f t="shared" si="3"/>
        <v>9</v>
      </c>
    </row>
    <row r="36" spans="1:12" x14ac:dyDescent="0.2">
      <c r="A36" s="28"/>
      <c r="B36" s="14" t="s">
        <v>8</v>
      </c>
      <c r="C36" s="15">
        <v>7</v>
      </c>
      <c r="D36" s="11">
        <v>15</v>
      </c>
      <c r="E36" s="15">
        <v>13</v>
      </c>
      <c r="F36" s="11">
        <v>8</v>
      </c>
      <c r="G36" s="15">
        <v>8</v>
      </c>
      <c r="H36" s="11">
        <v>13</v>
      </c>
      <c r="I36" s="15">
        <v>7</v>
      </c>
      <c r="J36" s="11">
        <v>7</v>
      </c>
      <c r="K36" s="3">
        <f t="shared" si="2"/>
        <v>8</v>
      </c>
      <c r="L36" s="16">
        <f t="shared" si="3"/>
        <v>9.75</v>
      </c>
    </row>
    <row r="37" spans="1:12" x14ac:dyDescent="0.2">
      <c r="A37" s="28"/>
      <c r="B37" s="14" t="s">
        <v>9</v>
      </c>
      <c r="C37" s="15">
        <v>3</v>
      </c>
      <c r="D37" s="11">
        <v>6</v>
      </c>
      <c r="E37" s="15">
        <v>3</v>
      </c>
      <c r="F37" s="11">
        <v>4</v>
      </c>
      <c r="G37" s="15">
        <v>8</v>
      </c>
      <c r="H37" s="11">
        <v>14</v>
      </c>
      <c r="I37" s="15">
        <v>13</v>
      </c>
      <c r="J37" s="11">
        <v>7</v>
      </c>
      <c r="K37" s="3">
        <f t="shared" si="2"/>
        <v>8</v>
      </c>
      <c r="L37" s="16">
        <f t="shared" si="3"/>
        <v>7.25</v>
      </c>
    </row>
    <row r="38" spans="1:12" x14ac:dyDescent="0.2">
      <c r="A38" s="28"/>
      <c r="B38" s="14" t="s">
        <v>10</v>
      </c>
      <c r="C38" s="15">
        <v>7</v>
      </c>
      <c r="D38" s="11">
        <v>30</v>
      </c>
      <c r="E38" s="15">
        <v>16</v>
      </c>
      <c r="F38" s="11">
        <v>13</v>
      </c>
      <c r="G38" s="15">
        <v>9</v>
      </c>
      <c r="H38" s="11">
        <v>21</v>
      </c>
      <c r="I38" s="15">
        <v>14</v>
      </c>
      <c r="J38" s="11">
        <v>7</v>
      </c>
      <c r="K38" s="3">
        <f t="shared" si="2"/>
        <v>8</v>
      </c>
      <c r="L38" s="16">
        <f t="shared" si="3"/>
        <v>14.625</v>
      </c>
    </row>
    <row r="39" spans="1:12" x14ac:dyDescent="0.2">
      <c r="A39" s="28"/>
      <c r="B39" s="14" t="s">
        <v>11</v>
      </c>
      <c r="C39" s="15">
        <v>1</v>
      </c>
      <c r="D39" s="11">
        <v>1</v>
      </c>
      <c r="E39" s="15">
        <v>1</v>
      </c>
      <c r="F39" s="11">
        <v>7</v>
      </c>
      <c r="G39" s="15">
        <v>12</v>
      </c>
      <c r="H39" s="11">
        <v>8</v>
      </c>
      <c r="I39" s="15">
        <v>6</v>
      </c>
      <c r="J39" s="11">
        <v>2</v>
      </c>
      <c r="K39" s="3">
        <f t="shared" si="2"/>
        <v>8</v>
      </c>
      <c r="L39" s="16">
        <f t="shared" si="3"/>
        <v>4.75</v>
      </c>
    </row>
    <row r="40" spans="1:12" x14ac:dyDescent="0.2">
      <c r="A40" s="28"/>
      <c r="B40" s="14" t="s">
        <v>12</v>
      </c>
      <c r="C40" s="15"/>
      <c r="D40" s="11"/>
      <c r="E40" s="15"/>
      <c r="F40" s="11"/>
      <c r="G40" s="15"/>
      <c r="H40" s="11">
        <v>1</v>
      </c>
      <c r="I40" s="15">
        <v>1</v>
      </c>
      <c r="J40" s="11"/>
      <c r="K40" s="3">
        <f t="shared" si="2"/>
        <v>2</v>
      </c>
      <c r="L40" s="16">
        <f t="shared" si="3"/>
        <v>1</v>
      </c>
    </row>
    <row r="41" spans="1:12" x14ac:dyDescent="0.2">
      <c r="A41" s="28"/>
      <c r="B41" s="14" t="s">
        <v>13</v>
      </c>
      <c r="C41" s="15">
        <v>3</v>
      </c>
      <c r="D41" s="11">
        <v>4</v>
      </c>
      <c r="E41" s="15">
        <v>2</v>
      </c>
      <c r="F41" s="11">
        <v>1</v>
      </c>
      <c r="G41" s="15">
        <v>5</v>
      </c>
      <c r="H41" s="11">
        <v>2</v>
      </c>
      <c r="I41" s="15">
        <v>5</v>
      </c>
      <c r="J41" s="11">
        <v>3</v>
      </c>
      <c r="K41" s="3">
        <f t="shared" si="2"/>
        <v>8</v>
      </c>
      <c r="L41" s="16">
        <f t="shared" si="3"/>
        <v>3.125</v>
      </c>
    </row>
    <row r="42" spans="1:12" x14ac:dyDescent="0.2">
      <c r="A42" s="28"/>
      <c r="B42" s="14" t="s">
        <v>14</v>
      </c>
      <c r="C42" s="15">
        <v>4</v>
      </c>
      <c r="D42" s="11">
        <v>4</v>
      </c>
      <c r="E42" s="15">
        <v>2</v>
      </c>
      <c r="F42" s="11">
        <v>3</v>
      </c>
      <c r="G42" s="15">
        <v>3</v>
      </c>
      <c r="H42" s="11">
        <v>4</v>
      </c>
      <c r="I42" s="15">
        <v>5</v>
      </c>
      <c r="J42" s="11">
        <v>5</v>
      </c>
      <c r="K42" s="3">
        <f t="shared" si="2"/>
        <v>8</v>
      </c>
      <c r="L42" s="16">
        <f t="shared" si="3"/>
        <v>3.75</v>
      </c>
    </row>
    <row r="43" spans="1:12" x14ac:dyDescent="0.2">
      <c r="A43" s="28"/>
      <c r="B43" s="14" t="s">
        <v>15</v>
      </c>
      <c r="C43" s="15">
        <v>8</v>
      </c>
      <c r="D43" s="11">
        <v>19</v>
      </c>
      <c r="E43" s="15">
        <v>9</v>
      </c>
      <c r="F43" s="11">
        <v>9</v>
      </c>
      <c r="G43" s="15">
        <v>16</v>
      </c>
      <c r="H43" s="11">
        <v>5</v>
      </c>
      <c r="I43" s="15">
        <v>13</v>
      </c>
      <c r="J43" s="11">
        <v>16</v>
      </c>
      <c r="K43" s="3">
        <f t="shared" si="2"/>
        <v>8</v>
      </c>
      <c r="L43" s="16">
        <f t="shared" si="3"/>
        <v>11.875</v>
      </c>
    </row>
    <row r="44" spans="1:12" x14ac:dyDescent="0.2">
      <c r="A44" s="28"/>
      <c r="B44" s="14" t="s">
        <v>16</v>
      </c>
      <c r="C44" s="15">
        <v>4</v>
      </c>
      <c r="D44" s="11">
        <v>8</v>
      </c>
      <c r="E44" s="15">
        <v>1</v>
      </c>
      <c r="F44" s="11">
        <v>2</v>
      </c>
      <c r="G44" s="15">
        <v>3</v>
      </c>
      <c r="H44" s="11">
        <v>6</v>
      </c>
      <c r="I44" s="15">
        <v>2</v>
      </c>
      <c r="J44" s="11">
        <v>5</v>
      </c>
      <c r="K44" s="3">
        <f t="shared" si="2"/>
        <v>8</v>
      </c>
      <c r="L44" s="16">
        <f t="shared" si="3"/>
        <v>3.875</v>
      </c>
    </row>
    <row r="45" spans="1:12" x14ac:dyDescent="0.2">
      <c r="A45" s="28"/>
      <c r="B45" s="14" t="s">
        <v>17</v>
      </c>
      <c r="C45" s="15">
        <v>1</v>
      </c>
      <c r="D45" s="11">
        <v>8</v>
      </c>
      <c r="E45" s="15">
        <v>3</v>
      </c>
      <c r="F45" s="11">
        <v>4</v>
      </c>
      <c r="G45" s="15">
        <v>4</v>
      </c>
      <c r="H45" s="11">
        <v>4</v>
      </c>
      <c r="I45" s="15">
        <v>6</v>
      </c>
      <c r="J45" s="11">
        <v>6</v>
      </c>
      <c r="K45" s="3">
        <f t="shared" si="2"/>
        <v>8</v>
      </c>
      <c r="L45" s="16">
        <f t="shared" si="3"/>
        <v>4.5</v>
      </c>
    </row>
    <row r="46" spans="1:12" x14ac:dyDescent="0.2">
      <c r="A46" s="28"/>
      <c r="B46" s="14" t="s">
        <v>18</v>
      </c>
      <c r="C46" s="15">
        <v>8</v>
      </c>
      <c r="D46" s="11">
        <v>21</v>
      </c>
      <c r="E46" s="15">
        <v>12</v>
      </c>
      <c r="F46" s="11">
        <v>8</v>
      </c>
      <c r="G46" s="15">
        <v>18</v>
      </c>
      <c r="H46" s="11">
        <v>10</v>
      </c>
      <c r="I46" s="15">
        <v>17</v>
      </c>
      <c r="J46" s="11">
        <v>11</v>
      </c>
      <c r="K46" s="3">
        <f t="shared" si="2"/>
        <v>8</v>
      </c>
      <c r="L46" s="16">
        <f t="shared" si="3"/>
        <v>13.125</v>
      </c>
    </row>
    <row r="47" spans="1:12" x14ac:dyDescent="0.2">
      <c r="A47" s="28"/>
      <c r="B47" s="14" t="s">
        <v>19</v>
      </c>
      <c r="C47" s="15">
        <v>5</v>
      </c>
      <c r="D47" s="11">
        <v>10</v>
      </c>
      <c r="E47" s="15">
        <v>2</v>
      </c>
      <c r="F47" s="11">
        <v>2</v>
      </c>
      <c r="G47" s="15">
        <v>1</v>
      </c>
      <c r="H47" s="11">
        <v>8</v>
      </c>
      <c r="I47" s="15">
        <v>12</v>
      </c>
      <c r="J47" s="11">
        <v>3</v>
      </c>
      <c r="K47" s="3">
        <f t="shared" si="2"/>
        <v>8</v>
      </c>
      <c r="L47" s="16">
        <f t="shared" si="3"/>
        <v>5.375</v>
      </c>
    </row>
    <row r="48" spans="1:12" x14ac:dyDescent="0.2">
      <c r="A48" s="28"/>
      <c r="B48" s="14" t="s">
        <v>20</v>
      </c>
      <c r="C48" s="15">
        <v>5</v>
      </c>
      <c r="D48" s="11">
        <v>21</v>
      </c>
      <c r="E48" s="15">
        <v>4</v>
      </c>
      <c r="F48" s="11">
        <v>6</v>
      </c>
      <c r="G48" s="15">
        <v>17</v>
      </c>
      <c r="H48" s="11">
        <v>8</v>
      </c>
      <c r="I48" s="15">
        <v>13</v>
      </c>
      <c r="J48" s="11">
        <v>2</v>
      </c>
      <c r="K48" s="3">
        <f t="shared" si="2"/>
        <v>8</v>
      </c>
      <c r="L48" s="16">
        <f t="shared" si="3"/>
        <v>9.5</v>
      </c>
    </row>
    <row r="49" spans="1:12" x14ac:dyDescent="0.2">
      <c r="A49" s="28"/>
      <c r="B49" s="14" t="s">
        <v>21</v>
      </c>
      <c r="C49" s="15">
        <v>12</v>
      </c>
      <c r="D49" s="11">
        <v>27</v>
      </c>
      <c r="E49" s="15">
        <v>13</v>
      </c>
      <c r="F49" s="11">
        <v>7</v>
      </c>
      <c r="G49" s="15">
        <v>22</v>
      </c>
      <c r="H49" s="11">
        <v>16</v>
      </c>
      <c r="I49" s="15">
        <v>27</v>
      </c>
      <c r="J49" s="11">
        <v>17</v>
      </c>
      <c r="K49" s="3">
        <f t="shared" si="2"/>
        <v>8</v>
      </c>
      <c r="L49" s="16">
        <f t="shared" si="3"/>
        <v>17.625</v>
      </c>
    </row>
    <row r="50" spans="1:12" x14ac:dyDescent="0.2">
      <c r="A50" s="28"/>
      <c r="B50" s="14" t="s">
        <v>22</v>
      </c>
      <c r="C50" s="15">
        <v>5</v>
      </c>
      <c r="D50" s="11">
        <v>16</v>
      </c>
      <c r="E50" s="15">
        <v>2</v>
      </c>
      <c r="F50" s="11">
        <v>10</v>
      </c>
      <c r="G50" s="15">
        <v>15</v>
      </c>
      <c r="H50" s="11">
        <v>16</v>
      </c>
      <c r="I50" s="15">
        <v>5</v>
      </c>
      <c r="J50" s="11">
        <v>10</v>
      </c>
      <c r="K50" s="3">
        <f t="shared" si="2"/>
        <v>8</v>
      </c>
      <c r="L50" s="16">
        <f t="shared" si="3"/>
        <v>9.875</v>
      </c>
    </row>
    <row r="51" spans="1:12" x14ac:dyDescent="0.2">
      <c r="A51" s="28"/>
      <c r="B51" s="14" t="s">
        <v>23</v>
      </c>
      <c r="C51" s="15">
        <v>4</v>
      </c>
      <c r="D51" s="11">
        <v>28</v>
      </c>
      <c r="E51" s="15">
        <v>2</v>
      </c>
      <c r="F51" s="11">
        <v>8</v>
      </c>
      <c r="G51" s="15">
        <v>21</v>
      </c>
      <c r="H51" s="11">
        <v>13</v>
      </c>
      <c r="I51" s="15">
        <v>10</v>
      </c>
      <c r="J51" s="11">
        <v>9</v>
      </c>
      <c r="K51" s="3">
        <f t="shared" si="2"/>
        <v>8</v>
      </c>
      <c r="L51" s="16">
        <f t="shared" si="3"/>
        <v>11.875</v>
      </c>
    </row>
    <row r="52" spans="1:12" x14ac:dyDescent="0.2">
      <c r="A52" s="28"/>
      <c r="B52" s="14" t="s">
        <v>24</v>
      </c>
      <c r="C52" s="15">
        <v>5</v>
      </c>
      <c r="D52" s="11">
        <v>10</v>
      </c>
      <c r="E52" s="15">
        <v>4</v>
      </c>
      <c r="F52" s="11">
        <v>9</v>
      </c>
      <c r="G52" s="15">
        <v>10</v>
      </c>
      <c r="H52" s="11">
        <v>5</v>
      </c>
      <c r="I52" s="15">
        <v>11</v>
      </c>
      <c r="J52" s="11">
        <v>9</v>
      </c>
      <c r="K52" s="3">
        <f t="shared" si="2"/>
        <v>8</v>
      </c>
      <c r="L52" s="16">
        <f t="shared" si="3"/>
        <v>7.875</v>
      </c>
    </row>
    <row r="53" spans="1:12" x14ac:dyDescent="0.2">
      <c r="A53" s="28"/>
      <c r="B53" s="14" t="s">
        <v>25</v>
      </c>
      <c r="C53" s="15">
        <v>4</v>
      </c>
      <c r="D53" s="11">
        <v>9</v>
      </c>
      <c r="E53" s="15">
        <v>5</v>
      </c>
      <c r="F53" s="11">
        <v>6</v>
      </c>
      <c r="G53" s="15">
        <v>5</v>
      </c>
      <c r="H53" s="11">
        <v>5</v>
      </c>
      <c r="I53" s="15">
        <v>8</v>
      </c>
      <c r="J53" s="11">
        <v>4</v>
      </c>
      <c r="K53" s="3">
        <f t="shared" si="2"/>
        <v>8</v>
      </c>
      <c r="L53" s="16">
        <f t="shared" si="3"/>
        <v>5.75</v>
      </c>
    </row>
    <row r="54" spans="1:12" x14ac:dyDescent="0.2">
      <c r="A54" s="28"/>
      <c r="B54" s="14" t="s">
        <v>26</v>
      </c>
      <c r="C54" s="15">
        <v>3</v>
      </c>
      <c r="D54" s="11">
        <v>8</v>
      </c>
      <c r="E54" s="15">
        <v>4</v>
      </c>
      <c r="F54" s="11">
        <v>5</v>
      </c>
      <c r="G54" s="15">
        <v>13</v>
      </c>
      <c r="H54" s="11">
        <v>3</v>
      </c>
      <c r="I54" s="15">
        <v>5</v>
      </c>
      <c r="J54" s="11">
        <v>5</v>
      </c>
      <c r="K54" s="3">
        <f t="shared" si="2"/>
        <v>8</v>
      </c>
      <c r="L54" s="16">
        <f t="shared" si="3"/>
        <v>5.75</v>
      </c>
    </row>
    <row r="55" spans="1:12" x14ac:dyDescent="0.2">
      <c r="A55" s="28"/>
      <c r="B55" s="14" t="s">
        <v>27</v>
      </c>
      <c r="C55" s="15">
        <v>1</v>
      </c>
      <c r="D55" s="11">
        <v>2</v>
      </c>
      <c r="E55" s="15">
        <v>1</v>
      </c>
      <c r="F55" s="11">
        <v>1</v>
      </c>
      <c r="G55" s="15">
        <v>7</v>
      </c>
      <c r="H55" s="11">
        <v>1</v>
      </c>
      <c r="I55" s="15"/>
      <c r="J55" s="11">
        <v>2</v>
      </c>
      <c r="K55" s="3">
        <f t="shared" si="2"/>
        <v>7</v>
      </c>
      <c r="L55" s="16">
        <f t="shared" si="3"/>
        <v>2.1428571428571428</v>
      </c>
    </row>
    <row r="56" spans="1:12" x14ac:dyDescent="0.2">
      <c r="A56" s="28"/>
      <c r="B56" s="14" t="s">
        <v>28</v>
      </c>
      <c r="C56" s="15">
        <v>2</v>
      </c>
      <c r="D56" s="11">
        <v>13</v>
      </c>
      <c r="E56" s="15">
        <v>14</v>
      </c>
      <c r="F56" s="11">
        <v>7</v>
      </c>
      <c r="G56" s="15">
        <v>5</v>
      </c>
      <c r="H56" s="11">
        <v>1</v>
      </c>
      <c r="I56" s="15">
        <v>13</v>
      </c>
      <c r="J56" s="11">
        <v>8</v>
      </c>
      <c r="K56" s="3">
        <f t="shared" si="2"/>
        <v>8</v>
      </c>
      <c r="L56" s="16">
        <f t="shared" si="3"/>
        <v>7.875</v>
      </c>
    </row>
    <row r="57" spans="1:12" x14ac:dyDescent="0.2">
      <c r="A57" s="28"/>
      <c r="B57" s="14" t="s">
        <v>29</v>
      </c>
      <c r="C57" s="15">
        <v>22</v>
      </c>
      <c r="D57" s="11">
        <v>30</v>
      </c>
      <c r="E57" s="15">
        <v>8</v>
      </c>
      <c r="F57" s="11">
        <v>11</v>
      </c>
      <c r="G57" s="15">
        <v>30</v>
      </c>
      <c r="H57" s="11">
        <v>9</v>
      </c>
      <c r="I57" s="15">
        <v>15</v>
      </c>
      <c r="J57" s="11">
        <v>22</v>
      </c>
      <c r="K57" s="3">
        <f t="shared" si="2"/>
        <v>8</v>
      </c>
      <c r="L57" s="16">
        <f t="shared" si="3"/>
        <v>18.375</v>
      </c>
    </row>
    <row r="58" spans="1:12" x14ac:dyDescent="0.2">
      <c r="A58" s="28"/>
      <c r="B58" s="14" t="s">
        <v>30</v>
      </c>
      <c r="C58" s="15">
        <v>14</v>
      </c>
      <c r="D58" s="11">
        <v>30</v>
      </c>
      <c r="E58" s="15">
        <v>12</v>
      </c>
      <c r="F58" s="11">
        <v>7</v>
      </c>
      <c r="G58" s="15">
        <v>30</v>
      </c>
      <c r="H58" s="11">
        <v>25</v>
      </c>
      <c r="I58" s="15">
        <v>25</v>
      </c>
      <c r="J58" s="11">
        <v>22</v>
      </c>
      <c r="K58" s="3">
        <f t="shared" si="2"/>
        <v>8</v>
      </c>
      <c r="L58" s="16">
        <f t="shared" si="3"/>
        <v>20.625</v>
      </c>
    </row>
    <row r="59" spans="1:12" x14ac:dyDescent="0.2">
      <c r="A59" s="28"/>
      <c r="B59" s="14" t="s">
        <v>31</v>
      </c>
      <c r="C59" s="15">
        <v>9</v>
      </c>
      <c r="D59" s="11">
        <v>25</v>
      </c>
      <c r="E59" s="15">
        <v>6</v>
      </c>
      <c r="F59" s="11">
        <v>8</v>
      </c>
      <c r="G59" s="15">
        <v>10</v>
      </c>
      <c r="H59" s="11">
        <v>9</v>
      </c>
      <c r="I59" s="15">
        <v>8</v>
      </c>
      <c r="J59" s="11">
        <v>11</v>
      </c>
      <c r="K59" s="3">
        <f t="shared" si="2"/>
        <v>8</v>
      </c>
      <c r="L59" s="16">
        <f t="shared" si="3"/>
        <v>10.75</v>
      </c>
    </row>
    <row r="60" spans="1:12" x14ac:dyDescent="0.2">
      <c r="A60" s="28"/>
      <c r="B60" s="14" t="s">
        <v>32</v>
      </c>
      <c r="C60" s="15">
        <v>13</v>
      </c>
      <c r="D60" s="11">
        <v>21</v>
      </c>
      <c r="E60" s="15">
        <v>8</v>
      </c>
      <c r="F60" s="11">
        <v>4</v>
      </c>
      <c r="G60" s="15">
        <v>30</v>
      </c>
      <c r="H60" s="11">
        <v>12</v>
      </c>
      <c r="I60" s="15">
        <v>12</v>
      </c>
      <c r="J60" s="11">
        <v>5</v>
      </c>
      <c r="K60" s="3">
        <f t="shared" si="2"/>
        <v>8</v>
      </c>
      <c r="L60" s="16">
        <f t="shared" si="3"/>
        <v>13.125</v>
      </c>
    </row>
    <row r="61" spans="1:12" x14ac:dyDescent="0.2">
      <c r="A61" s="28"/>
      <c r="B61" s="14" t="s">
        <v>33</v>
      </c>
      <c r="C61" s="15">
        <v>1</v>
      </c>
      <c r="D61" s="11">
        <v>12</v>
      </c>
      <c r="E61" s="15">
        <v>3</v>
      </c>
      <c r="F61" s="11">
        <v>12</v>
      </c>
      <c r="G61" s="15">
        <v>14</v>
      </c>
      <c r="H61" s="11">
        <v>18</v>
      </c>
      <c r="I61" s="15">
        <v>2</v>
      </c>
      <c r="J61" s="11">
        <v>4</v>
      </c>
      <c r="K61" s="3">
        <f t="shared" si="2"/>
        <v>8</v>
      </c>
      <c r="L61" s="16">
        <f t="shared" si="3"/>
        <v>8.25</v>
      </c>
    </row>
    <row r="62" spans="1:12" x14ac:dyDescent="0.2">
      <c r="A62" s="28"/>
      <c r="B62" s="14" t="s">
        <v>34</v>
      </c>
      <c r="C62" s="15">
        <v>30</v>
      </c>
      <c r="D62" s="11">
        <v>30</v>
      </c>
      <c r="E62" s="15">
        <v>30</v>
      </c>
      <c r="F62" s="11">
        <v>30</v>
      </c>
      <c r="G62" s="15">
        <v>30</v>
      </c>
      <c r="H62" s="11">
        <v>21</v>
      </c>
      <c r="I62" s="15">
        <v>22</v>
      </c>
      <c r="J62" s="11">
        <v>30</v>
      </c>
      <c r="K62" s="3">
        <f t="shared" si="2"/>
        <v>8</v>
      </c>
      <c r="L62" s="16">
        <f t="shared" si="3"/>
        <v>27.875</v>
      </c>
    </row>
    <row r="63" spans="1:12" x14ac:dyDescent="0.2">
      <c r="A63" s="28"/>
      <c r="B63" s="14" t="s">
        <v>35</v>
      </c>
      <c r="C63" s="15">
        <v>15</v>
      </c>
      <c r="D63" s="11">
        <v>30</v>
      </c>
      <c r="E63" s="15">
        <v>9</v>
      </c>
      <c r="F63" s="11">
        <v>17</v>
      </c>
      <c r="G63" s="15">
        <v>12</v>
      </c>
      <c r="H63" s="11">
        <v>12</v>
      </c>
      <c r="I63" s="15">
        <v>14</v>
      </c>
      <c r="J63" s="11">
        <v>15</v>
      </c>
      <c r="K63" s="3">
        <f t="shared" si="2"/>
        <v>8</v>
      </c>
      <c r="L63" s="16">
        <f t="shared" si="3"/>
        <v>15.5</v>
      </c>
    </row>
    <row r="64" spans="1:12" x14ac:dyDescent="0.2">
      <c r="A64" s="28"/>
      <c r="B64" s="14" t="s">
        <v>36</v>
      </c>
      <c r="C64" s="15">
        <v>9</v>
      </c>
      <c r="D64" s="11">
        <v>6</v>
      </c>
      <c r="E64" s="15">
        <v>7</v>
      </c>
      <c r="F64" s="11">
        <v>4</v>
      </c>
      <c r="G64" s="15">
        <v>14</v>
      </c>
      <c r="H64" s="11">
        <v>14</v>
      </c>
      <c r="I64" s="15">
        <v>8</v>
      </c>
      <c r="J64" s="11">
        <v>9</v>
      </c>
      <c r="K64" s="3">
        <f t="shared" si="2"/>
        <v>8</v>
      </c>
      <c r="L64" s="16">
        <f t="shared" si="3"/>
        <v>8.875</v>
      </c>
    </row>
    <row r="65" spans="1:12" x14ac:dyDescent="0.2">
      <c r="A65" s="28"/>
      <c r="B65" s="14" t="s">
        <v>37</v>
      </c>
      <c r="C65" s="15">
        <v>30</v>
      </c>
      <c r="D65" s="11">
        <v>30</v>
      </c>
      <c r="E65" s="15">
        <v>4</v>
      </c>
      <c r="F65" s="11">
        <v>17</v>
      </c>
      <c r="G65" s="15">
        <v>30</v>
      </c>
      <c r="H65" s="11">
        <v>25</v>
      </c>
      <c r="I65" s="15">
        <v>29</v>
      </c>
      <c r="J65" s="11">
        <v>16</v>
      </c>
      <c r="K65" s="3">
        <f t="shared" si="2"/>
        <v>8</v>
      </c>
      <c r="L65" s="16">
        <f t="shared" si="3"/>
        <v>22.625</v>
      </c>
    </row>
    <row r="66" spans="1:12" x14ac:dyDescent="0.2">
      <c r="A66" s="28"/>
      <c r="B66" s="14" t="s">
        <v>38</v>
      </c>
      <c r="C66" s="15">
        <v>15</v>
      </c>
      <c r="D66" s="11">
        <v>27</v>
      </c>
      <c r="E66" s="15">
        <v>12</v>
      </c>
      <c r="F66" s="11">
        <v>17</v>
      </c>
      <c r="G66" s="15">
        <v>24</v>
      </c>
      <c r="H66" s="11">
        <v>9</v>
      </c>
      <c r="I66" s="15">
        <v>23</v>
      </c>
      <c r="J66" s="11">
        <v>16</v>
      </c>
      <c r="K66" s="3">
        <f t="shared" si="2"/>
        <v>8</v>
      </c>
      <c r="L66" s="16">
        <f t="shared" si="3"/>
        <v>17.875</v>
      </c>
    </row>
    <row r="67" spans="1:12" x14ac:dyDescent="0.2">
      <c r="A67" s="28"/>
      <c r="B67" s="14" t="s">
        <v>39</v>
      </c>
      <c r="C67" s="15"/>
      <c r="D67" s="11">
        <v>1</v>
      </c>
      <c r="E67" s="15">
        <v>3</v>
      </c>
      <c r="F67" s="11">
        <v>2</v>
      </c>
      <c r="G67" s="15">
        <v>1</v>
      </c>
      <c r="H67" s="11"/>
      <c r="I67" s="15">
        <v>2</v>
      </c>
      <c r="J67" s="11">
        <v>4</v>
      </c>
      <c r="K67" s="3">
        <f t="shared" si="2"/>
        <v>6</v>
      </c>
      <c r="L67" s="16">
        <f t="shared" si="3"/>
        <v>2.1666666666666665</v>
      </c>
    </row>
    <row r="68" spans="1:12" x14ac:dyDescent="0.2">
      <c r="A68" s="28"/>
      <c r="B68" s="14" t="s">
        <v>40</v>
      </c>
      <c r="C68" s="15">
        <v>10</v>
      </c>
      <c r="D68" s="11">
        <v>16</v>
      </c>
      <c r="E68" s="15">
        <v>8</v>
      </c>
      <c r="F68" s="11">
        <v>6</v>
      </c>
      <c r="G68" s="15">
        <v>19</v>
      </c>
      <c r="H68" s="11">
        <v>10</v>
      </c>
      <c r="I68" s="15">
        <v>15</v>
      </c>
      <c r="J68" s="11">
        <v>11</v>
      </c>
      <c r="K68" s="3">
        <f t="shared" si="2"/>
        <v>8</v>
      </c>
      <c r="L68" s="16">
        <f t="shared" si="3"/>
        <v>11.875</v>
      </c>
    </row>
    <row r="69" spans="1:12" x14ac:dyDescent="0.2">
      <c r="A69" s="28"/>
      <c r="B69" s="14" t="s">
        <v>41</v>
      </c>
      <c r="C69" s="15">
        <v>18</v>
      </c>
      <c r="D69" s="11">
        <v>9</v>
      </c>
      <c r="E69" s="15">
        <v>7</v>
      </c>
      <c r="F69" s="11">
        <v>4</v>
      </c>
      <c r="G69" s="15">
        <v>30</v>
      </c>
      <c r="H69" s="11">
        <v>5</v>
      </c>
      <c r="I69" s="15">
        <v>16</v>
      </c>
      <c r="J69" s="11">
        <v>13</v>
      </c>
      <c r="K69" s="3">
        <f t="shared" si="2"/>
        <v>8</v>
      </c>
      <c r="L69" s="16">
        <f t="shared" si="3"/>
        <v>12.75</v>
      </c>
    </row>
    <row r="70" spans="1:12" x14ac:dyDescent="0.2">
      <c r="A70" s="28"/>
      <c r="B70" s="14" t="s">
        <v>42</v>
      </c>
      <c r="C70" s="15">
        <v>4</v>
      </c>
      <c r="D70" s="11">
        <v>10</v>
      </c>
      <c r="E70" s="15">
        <v>8</v>
      </c>
      <c r="F70" s="11">
        <v>12</v>
      </c>
      <c r="G70" s="15">
        <v>14</v>
      </c>
      <c r="H70" s="11">
        <v>3</v>
      </c>
      <c r="I70" s="15">
        <v>11</v>
      </c>
      <c r="J70" s="11">
        <v>5</v>
      </c>
      <c r="K70" s="3">
        <f t="shared" si="2"/>
        <v>8</v>
      </c>
      <c r="L70" s="16">
        <f t="shared" si="3"/>
        <v>8.375</v>
      </c>
    </row>
    <row r="71" spans="1:12" x14ac:dyDescent="0.2">
      <c r="A71" s="28"/>
      <c r="B71" s="14" t="s">
        <v>43</v>
      </c>
      <c r="C71" s="15">
        <v>11</v>
      </c>
      <c r="D71" s="11">
        <v>15</v>
      </c>
      <c r="E71" s="15">
        <v>11</v>
      </c>
      <c r="F71" s="11">
        <v>6</v>
      </c>
      <c r="G71" s="15">
        <v>12</v>
      </c>
      <c r="H71" s="11">
        <v>9</v>
      </c>
      <c r="I71" s="15">
        <v>12</v>
      </c>
      <c r="J71" s="11">
        <v>9</v>
      </c>
      <c r="K71" s="3">
        <f t="shared" si="2"/>
        <v>8</v>
      </c>
      <c r="L71" s="16">
        <f t="shared" si="3"/>
        <v>10.625</v>
      </c>
    </row>
    <row r="72" spans="1:12" x14ac:dyDescent="0.2">
      <c r="A72" s="28"/>
      <c r="B72" s="14" t="s">
        <v>44</v>
      </c>
      <c r="C72" s="15">
        <v>30</v>
      </c>
      <c r="D72" s="11">
        <v>30</v>
      </c>
      <c r="E72" s="15">
        <v>28</v>
      </c>
      <c r="F72" s="11">
        <v>25</v>
      </c>
      <c r="G72" s="15">
        <v>30</v>
      </c>
      <c r="H72" s="11">
        <v>19</v>
      </c>
      <c r="I72" s="15">
        <v>30</v>
      </c>
      <c r="J72" s="11">
        <v>18</v>
      </c>
      <c r="K72" s="3">
        <f t="shared" si="2"/>
        <v>8</v>
      </c>
      <c r="L72" s="16">
        <f t="shared" si="3"/>
        <v>26.25</v>
      </c>
    </row>
    <row r="73" spans="1:12" x14ac:dyDescent="0.2">
      <c r="A73" s="28"/>
      <c r="B73" s="14" t="s">
        <v>45</v>
      </c>
      <c r="C73" s="15"/>
      <c r="D73" s="11">
        <v>26</v>
      </c>
      <c r="E73" s="15">
        <v>1</v>
      </c>
      <c r="F73" s="11">
        <v>6</v>
      </c>
      <c r="G73" s="15"/>
      <c r="H73" s="11">
        <v>3</v>
      </c>
      <c r="I73" s="15">
        <v>1</v>
      </c>
      <c r="J73" s="11">
        <v>5</v>
      </c>
      <c r="K73" s="3">
        <f t="shared" si="2"/>
        <v>6</v>
      </c>
      <c r="L73" s="16">
        <f t="shared" si="3"/>
        <v>7</v>
      </c>
    </row>
    <row r="74" spans="1:12" x14ac:dyDescent="0.2">
      <c r="A74" s="28"/>
      <c r="B74" s="14" t="s">
        <v>46</v>
      </c>
      <c r="C74" s="15">
        <v>10</v>
      </c>
      <c r="D74" s="11">
        <v>23</v>
      </c>
      <c r="E74" s="15">
        <v>3</v>
      </c>
      <c r="F74" s="11">
        <v>8</v>
      </c>
      <c r="G74" s="15">
        <v>10</v>
      </c>
      <c r="H74" s="11">
        <v>7</v>
      </c>
      <c r="I74" s="15">
        <v>18</v>
      </c>
      <c r="J74" s="11">
        <v>4</v>
      </c>
      <c r="K74" s="3">
        <f t="shared" si="2"/>
        <v>8</v>
      </c>
      <c r="L74" s="16">
        <f t="shared" si="3"/>
        <v>10.375</v>
      </c>
    </row>
    <row r="75" spans="1:12" x14ac:dyDescent="0.2">
      <c r="A75" s="28"/>
      <c r="B75" s="14" t="s">
        <v>47</v>
      </c>
      <c r="C75" s="15">
        <v>9</v>
      </c>
      <c r="D75" s="11">
        <v>23</v>
      </c>
      <c r="E75" s="15">
        <v>8</v>
      </c>
      <c r="F75" s="11">
        <v>10</v>
      </c>
      <c r="G75" s="15">
        <v>30</v>
      </c>
      <c r="H75" s="11">
        <v>8</v>
      </c>
      <c r="I75" s="15">
        <v>27</v>
      </c>
      <c r="J75" s="11">
        <v>10</v>
      </c>
      <c r="K75" s="3">
        <f t="shared" si="2"/>
        <v>8</v>
      </c>
      <c r="L75" s="16">
        <f t="shared" si="3"/>
        <v>15.625</v>
      </c>
    </row>
    <row r="76" spans="1:12" x14ac:dyDescent="0.2">
      <c r="A76" s="28"/>
      <c r="B76" s="14" t="s">
        <v>48</v>
      </c>
      <c r="C76" s="15">
        <v>2</v>
      </c>
      <c r="D76" s="11">
        <v>26</v>
      </c>
      <c r="E76" s="15">
        <v>2</v>
      </c>
      <c r="F76" s="11">
        <v>3</v>
      </c>
      <c r="G76" s="15">
        <v>3</v>
      </c>
      <c r="H76" s="11">
        <v>7</v>
      </c>
      <c r="I76" s="15">
        <v>2</v>
      </c>
      <c r="J76" s="11">
        <v>3</v>
      </c>
      <c r="K76" s="3">
        <f t="shared" si="2"/>
        <v>8</v>
      </c>
      <c r="L76" s="16">
        <f t="shared" si="3"/>
        <v>6</v>
      </c>
    </row>
    <row r="77" spans="1:12" x14ac:dyDescent="0.2">
      <c r="A77" s="28"/>
      <c r="B77" s="14" t="s">
        <v>49</v>
      </c>
      <c r="C77" s="15">
        <v>16</v>
      </c>
      <c r="D77" s="11">
        <v>27</v>
      </c>
      <c r="E77" s="15">
        <v>2</v>
      </c>
      <c r="F77" s="11">
        <v>20</v>
      </c>
      <c r="G77" s="15">
        <v>14</v>
      </c>
      <c r="H77" s="11">
        <v>4</v>
      </c>
      <c r="I77" s="15">
        <v>18</v>
      </c>
      <c r="J77" s="11"/>
      <c r="K77" s="3">
        <f t="shared" si="2"/>
        <v>7</v>
      </c>
      <c r="L77" s="16">
        <f t="shared" si="3"/>
        <v>14.428571428571429</v>
      </c>
    </row>
    <row r="78" spans="1:12" x14ac:dyDescent="0.2">
      <c r="A78" s="28"/>
      <c r="B78" s="14" t="s">
        <v>50</v>
      </c>
      <c r="C78" s="15">
        <v>11</v>
      </c>
      <c r="D78" s="11">
        <v>30</v>
      </c>
      <c r="E78" s="15">
        <v>18</v>
      </c>
      <c r="F78" s="11">
        <v>3</v>
      </c>
      <c r="G78" s="15">
        <v>19</v>
      </c>
      <c r="H78" s="11">
        <v>17</v>
      </c>
      <c r="I78" s="15">
        <v>21</v>
      </c>
      <c r="J78" s="11">
        <v>10</v>
      </c>
      <c r="K78" s="3">
        <f t="shared" si="2"/>
        <v>8</v>
      </c>
      <c r="L78" s="16">
        <f t="shared" si="3"/>
        <v>16.125</v>
      </c>
    </row>
    <row r="79" spans="1:12" x14ac:dyDescent="0.2">
      <c r="A79" s="28"/>
      <c r="B79" s="14" t="s">
        <v>51</v>
      </c>
      <c r="C79" s="15">
        <v>9</v>
      </c>
      <c r="D79" s="11">
        <v>30</v>
      </c>
      <c r="E79" s="15">
        <v>3</v>
      </c>
      <c r="F79" s="11">
        <v>15</v>
      </c>
      <c r="G79" s="15">
        <v>26</v>
      </c>
      <c r="H79" s="11">
        <v>5</v>
      </c>
      <c r="I79" s="15">
        <v>9</v>
      </c>
      <c r="J79" s="11">
        <v>7</v>
      </c>
      <c r="K79" s="3">
        <f t="shared" si="2"/>
        <v>8</v>
      </c>
      <c r="L79" s="16">
        <f t="shared" si="3"/>
        <v>13</v>
      </c>
    </row>
    <row r="80" spans="1:12" x14ac:dyDescent="0.2">
      <c r="A80" s="28"/>
      <c r="B80" s="14" t="s">
        <v>52</v>
      </c>
      <c r="C80" s="15">
        <v>8</v>
      </c>
      <c r="D80" s="11">
        <v>30</v>
      </c>
      <c r="E80" s="15">
        <v>5</v>
      </c>
      <c r="F80" s="11">
        <v>16</v>
      </c>
      <c r="G80" s="15">
        <v>30</v>
      </c>
      <c r="H80" s="11">
        <v>22</v>
      </c>
      <c r="I80" s="15">
        <v>16</v>
      </c>
      <c r="J80" s="11">
        <v>10</v>
      </c>
      <c r="K80" s="3">
        <f t="shared" si="2"/>
        <v>8</v>
      </c>
      <c r="L80" s="16">
        <f t="shared" si="3"/>
        <v>17.125</v>
      </c>
    </row>
    <row r="81" spans="1:12" x14ac:dyDescent="0.2">
      <c r="A81" s="28"/>
      <c r="B81" s="14" t="s">
        <v>53</v>
      </c>
      <c r="C81" s="15">
        <v>2</v>
      </c>
      <c r="D81" s="11">
        <v>1</v>
      </c>
      <c r="E81" s="15">
        <v>2</v>
      </c>
      <c r="F81" s="11"/>
      <c r="G81" s="15">
        <v>7</v>
      </c>
      <c r="H81" s="11">
        <v>6</v>
      </c>
      <c r="I81" s="15">
        <v>1</v>
      </c>
      <c r="J81" s="11">
        <v>1</v>
      </c>
      <c r="K81" s="3">
        <f t="shared" si="2"/>
        <v>7</v>
      </c>
      <c r="L81" s="16">
        <f t="shared" si="3"/>
        <v>2.8571428571428572</v>
      </c>
    </row>
    <row r="82" spans="1:12" x14ac:dyDescent="0.2">
      <c r="A82" s="28"/>
      <c r="B82" s="14" t="s">
        <v>54</v>
      </c>
      <c r="C82" s="15">
        <v>3</v>
      </c>
      <c r="D82" s="11">
        <v>14</v>
      </c>
      <c r="E82" s="15">
        <v>5</v>
      </c>
      <c r="F82" s="11">
        <v>7</v>
      </c>
      <c r="G82" s="15">
        <v>27</v>
      </c>
      <c r="H82" s="11">
        <v>12</v>
      </c>
      <c r="I82" s="15">
        <v>13</v>
      </c>
      <c r="J82" s="11">
        <v>8</v>
      </c>
      <c r="K82" s="3">
        <f t="shared" si="2"/>
        <v>8</v>
      </c>
      <c r="L82" s="16">
        <f t="shared" si="3"/>
        <v>11.125</v>
      </c>
    </row>
    <row r="83" spans="1:12" x14ac:dyDescent="0.2">
      <c r="A83" s="28"/>
      <c r="B83" s="14" t="s">
        <v>55</v>
      </c>
      <c r="C83" s="15">
        <v>19</v>
      </c>
      <c r="D83" s="11">
        <v>30</v>
      </c>
      <c r="E83" s="15">
        <v>16</v>
      </c>
      <c r="F83" s="11">
        <v>16</v>
      </c>
      <c r="G83" s="15">
        <v>30</v>
      </c>
      <c r="H83" s="11">
        <v>11</v>
      </c>
      <c r="I83" s="15">
        <v>17</v>
      </c>
      <c r="J83" s="11">
        <v>14</v>
      </c>
      <c r="K83" s="3">
        <f t="shared" si="2"/>
        <v>8</v>
      </c>
      <c r="L83" s="16">
        <f t="shared" si="3"/>
        <v>19.125</v>
      </c>
    </row>
    <row r="84" spans="1:12" x14ac:dyDescent="0.2">
      <c r="A84" s="28"/>
      <c r="B84" s="14" t="s">
        <v>56</v>
      </c>
      <c r="C84" s="15">
        <v>2</v>
      </c>
      <c r="D84" s="11">
        <v>4</v>
      </c>
      <c r="E84" s="15">
        <v>1</v>
      </c>
      <c r="F84" s="11">
        <v>6</v>
      </c>
      <c r="G84" s="15"/>
      <c r="H84" s="11">
        <v>1</v>
      </c>
      <c r="I84" s="15">
        <v>3</v>
      </c>
      <c r="J84" s="11">
        <v>5</v>
      </c>
      <c r="K84" s="3">
        <f t="shared" si="2"/>
        <v>7</v>
      </c>
      <c r="L84" s="16">
        <f t="shared" si="3"/>
        <v>3.1428571428571428</v>
      </c>
    </row>
    <row r="85" spans="1:12" x14ac:dyDescent="0.2">
      <c r="A85" s="28"/>
      <c r="B85" s="14" t="s">
        <v>57</v>
      </c>
      <c r="C85" s="15">
        <v>9</v>
      </c>
      <c r="D85" s="11">
        <v>21</v>
      </c>
      <c r="E85" s="15">
        <v>3</v>
      </c>
      <c r="F85" s="11">
        <v>2</v>
      </c>
      <c r="G85" s="15">
        <v>13</v>
      </c>
      <c r="H85" s="11">
        <v>4</v>
      </c>
      <c r="I85" s="15">
        <v>5</v>
      </c>
      <c r="J85" s="11">
        <v>14</v>
      </c>
      <c r="K85" s="3">
        <f t="shared" si="2"/>
        <v>8</v>
      </c>
      <c r="L85" s="16">
        <f t="shared" si="3"/>
        <v>8.875</v>
      </c>
    </row>
    <row r="86" spans="1:12" x14ac:dyDescent="0.2">
      <c r="A86" s="28"/>
      <c r="B86" s="14" t="s">
        <v>58</v>
      </c>
      <c r="C86" s="15">
        <v>8</v>
      </c>
      <c r="D86" s="11">
        <v>26</v>
      </c>
      <c r="E86" s="15">
        <v>6</v>
      </c>
      <c r="F86" s="11">
        <v>5</v>
      </c>
      <c r="G86" s="15">
        <v>15</v>
      </c>
      <c r="H86" s="11">
        <v>19</v>
      </c>
      <c r="I86" s="15">
        <v>8</v>
      </c>
      <c r="J86" s="11">
        <v>4</v>
      </c>
      <c r="K86" s="3">
        <f t="shared" si="2"/>
        <v>8</v>
      </c>
      <c r="L86" s="16">
        <f t="shared" si="3"/>
        <v>11.375</v>
      </c>
    </row>
    <row r="87" spans="1:12" x14ac:dyDescent="0.2">
      <c r="A87" s="28"/>
      <c r="B87" s="14" t="s">
        <v>59</v>
      </c>
      <c r="C87" s="15">
        <v>1</v>
      </c>
      <c r="D87" s="11">
        <v>1</v>
      </c>
      <c r="E87" s="15"/>
      <c r="F87" s="11"/>
      <c r="G87" s="15">
        <v>2</v>
      </c>
      <c r="H87" s="11"/>
      <c r="I87" s="15">
        <v>1</v>
      </c>
      <c r="J87" s="11"/>
      <c r="K87" s="3">
        <f t="shared" si="2"/>
        <v>4</v>
      </c>
      <c r="L87" s="16">
        <f t="shared" si="3"/>
        <v>1.25</v>
      </c>
    </row>
    <row r="88" spans="1:12" x14ac:dyDescent="0.2">
      <c r="A88" s="28"/>
      <c r="B88" s="14" t="s">
        <v>60</v>
      </c>
      <c r="C88" s="15">
        <v>4</v>
      </c>
      <c r="D88" s="11">
        <v>8</v>
      </c>
      <c r="E88" s="15">
        <v>1</v>
      </c>
      <c r="F88" s="11">
        <v>1</v>
      </c>
      <c r="G88" s="15">
        <v>1</v>
      </c>
      <c r="H88" s="11">
        <v>1</v>
      </c>
      <c r="I88" s="15">
        <v>3</v>
      </c>
      <c r="J88" s="11"/>
      <c r="K88" s="3">
        <f t="shared" si="2"/>
        <v>7</v>
      </c>
      <c r="L88" s="16">
        <f t="shared" si="3"/>
        <v>2.7142857142857144</v>
      </c>
    </row>
    <row r="89" spans="1:12" x14ac:dyDescent="0.2">
      <c r="A89" s="28"/>
      <c r="B89" s="14" t="s">
        <v>61</v>
      </c>
      <c r="C89" s="15">
        <v>3</v>
      </c>
      <c r="D89" s="11">
        <v>6</v>
      </c>
      <c r="E89" s="15">
        <v>1</v>
      </c>
      <c r="F89" s="11">
        <v>3</v>
      </c>
      <c r="G89" s="15">
        <v>6</v>
      </c>
      <c r="H89" s="11">
        <v>2</v>
      </c>
      <c r="I89" s="15">
        <v>3</v>
      </c>
      <c r="J89" s="11">
        <v>3</v>
      </c>
      <c r="K89" s="3">
        <f t="shared" si="2"/>
        <v>8</v>
      </c>
      <c r="L89" s="16">
        <f t="shared" si="3"/>
        <v>3.375</v>
      </c>
    </row>
    <row r="90" spans="1:12" x14ac:dyDescent="0.2">
      <c r="A90" s="28"/>
      <c r="B90" s="14" t="s">
        <v>62</v>
      </c>
      <c r="C90" s="15">
        <v>2</v>
      </c>
      <c r="D90" s="11">
        <v>1</v>
      </c>
      <c r="E90" s="15"/>
      <c r="F90" s="11">
        <v>1</v>
      </c>
      <c r="G90" s="15"/>
      <c r="H90" s="11"/>
      <c r="I90" s="15">
        <v>1</v>
      </c>
      <c r="J90" s="11"/>
      <c r="K90" s="3">
        <f t="shared" si="2"/>
        <v>4</v>
      </c>
      <c r="L90" s="16">
        <f t="shared" si="3"/>
        <v>1.25</v>
      </c>
    </row>
    <row r="91" spans="1:12" x14ac:dyDescent="0.2">
      <c r="A91" s="28"/>
      <c r="B91" s="14" t="s">
        <v>63</v>
      </c>
      <c r="C91" s="15">
        <v>13</v>
      </c>
      <c r="D91" s="11">
        <v>9</v>
      </c>
      <c r="E91" s="15">
        <v>8</v>
      </c>
      <c r="F91" s="11">
        <v>5</v>
      </c>
      <c r="G91" s="15">
        <v>21</v>
      </c>
      <c r="H91" s="11">
        <v>7</v>
      </c>
      <c r="I91" s="15">
        <v>9</v>
      </c>
      <c r="J91" s="11">
        <v>12</v>
      </c>
      <c r="K91" s="3">
        <f t="shared" si="2"/>
        <v>8</v>
      </c>
      <c r="L91" s="16">
        <f t="shared" si="3"/>
        <v>10.5</v>
      </c>
    </row>
    <row r="92" spans="1:12" x14ac:dyDescent="0.2">
      <c r="A92" s="28"/>
      <c r="B92" s="14" t="s">
        <v>64</v>
      </c>
      <c r="C92" s="15">
        <v>5</v>
      </c>
      <c r="D92" s="11">
        <v>14</v>
      </c>
      <c r="E92" s="15">
        <v>11</v>
      </c>
      <c r="F92" s="11">
        <v>12</v>
      </c>
      <c r="G92" s="15">
        <v>13</v>
      </c>
      <c r="H92" s="11">
        <v>8</v>
      </c>
      <c r="I92" s="15">
        <v>8</v>
      </c>
      <c r="J92" s="11">
        <v>6</v>
      </c>
      <c r="K92" s="3">
        <f t="shared" si="2"/>
        <v>8</v>
      </c>
      <c r="L92" s="16">
        <f t="shared" si="3"/>
        <v>9.625</v>
      </c>
    </row>
    <row r="93" spans="1:12" x14ac:dyDescent="0.2">
      <c r="A93" s="28"/>
      <c r="B93" s="14"/>
      <c r="C93" s="15"/>
      <c r="D93" s="11"/>
      <c r="E93" s="15"/>
      <c r="F93" s="11"/>
      <c r="G93" s="15"/>
      <c r="H93" s="11"/>
      <c r="I93" s="15"/>
      <c r="J93" s="11"/>
      <c r="K93" s="3"/>
      <c r="L93" s="17"/>
    </row>
    <row r="94" spans="1:12" ht="15.75" x14ac:dyDescent="0.25">
      <c r="A94" s="28"/>
      <c r="B94" s="1" t="s">
        <v>65</v>
      </c>
      <c r="C94" s="18"/>
      <c r="D94" s="18"/>
      <c r="E94" s="18"/>
      <c r="F94" s="18"/>
      <c r="G94" s="18"/>
      <c r="H94" s="18"/>
      <c r="I94" s="18"/>
      <c r="J94" s="18"/>
      <c r="K94" s="3"/>
      <c r="L94" s="17"/>
    </row>
    <row r="95" spans="1:12" x14ac:dyDescent="0.2">
      <c r="A95" s="28"/>
      <c r="B95" s="19" t="s">
        <v>67</v>
      </c>
      <c r="C95" s="15"/>
      <c r="D95" s="11"/>
      <c r="E95" s="15"/>
      <c r="F95" s="11">
        <v>0</v>
      </c>
      <c r="G95" s="15"/>
      <c r="H95" s="11"/>
      <c r="I95" s="15"/>
      <c r="J95" s="11"/>
      <c r="K95" s="3"/>
      <c r="L95" s="17"/>
    </row>
    <row r="96" spans="1:12" x14ac:dyDescent="0.2">
      <c r="A96" s="28"/>
      <c r="B96" s="19" t="s">
        <v>68</v>
      </c>
      <c r="C96" s="15"/>
      <c r="D96" s="11"/>
      <c r="E96" s="15"/>
      <c r="F96" s="11"/>
      <c r="G96" s="15"/>
      <c r="H96" s="11">
        <v>0</v>
      </c>
      <c r="I96" s="15"/>
      <c r="J96" s="11"/>
      <c r="K96" s="3"/>
      <c r="L96" s="17"/>
    </row>
    <row r="97" spans="1:12" ht="18.75" thickBot="1" x14ac:dyDescent="0.3">
      <c r="A97" s="28"/>
      <c r="B97" s="29" t="s">
        <v>66</v>
      </c>
      <c r="C97" s="20"/>
      <c r="D97" s="18"/>
      <c r="E97" s="18"/>
      <c r="F97" s="18"/>
      <c r="G97" s="18"/>
      <c r="H97" s="18"/>
      <c r="I97" s="20"/>
      <c r="J97" s="18"/>
      <c r="K97" s="3"/>
      <c r="L97" s="17"/>
    </row>
    <row r="98" spans="1:12" ht="13.5" thickBot="1" x14ac:dyDescent="0.25">
      <c r="A98" s="28"/>
      <c r="B98" s="21" t="s">
        <v>69</v>
      </c>
      <c r="C98" s="22">
        <v>1</v>
      </c>
      <c r="D98" s="23"/>
      <c r="E98" s="15">
        <v>2</v>
      </c>
      <c r="F98" s="11"/>
      <c r="G98" s="15">
        <v>2</v>
      </c>
      <c r="H98" s="11">
        <v>2</v>
      </c>
      <c r="I98" s="15">
        <v>2</v>
      </c>
      <c r="J98" s="11"/>
      <c r="K98" s="3">
        <f>COUNTIF(C98:J98,"&gt;0")</f>
        <v>5</v>
      </c>
      <c r="L98" s="16">
        <f>AVERAGE(C98:J98)</f>
        <v>1.8</v>
      </c>
    </row>
    <row r="99" spans="1:12" ht="13.5" thickBot="1" x14ac:dyDescent="0.25">
      <c r="A99" s="28"/>
      <c r="B99" s="19" t="s">
        <v>70</v>
      </c>
      <c r="C99" s="24"/>
      <c r="D99" s="25">
        <v>6</v>
      </c>
      <c r="E99" s="26"/>
      <c r="F99" s="11"/>
      <c r="G99" s="15">
        <v>6</v>
      </c>
      <c r="H99" s="11"/>
      <c r="I99" s="15">
        <v>7</v>
      </c>
      <c r="J99" s="11"/>
      <c r="K99" s="3">
        <f t="shared" ref="K99:K162" si="4">COUNTIF(C99:J99,"&gt;0")</f>
        <v>3</v>
      </c>
      <c r="L99" s="16">
        <f t="shared" ref="L99:L162" si="5">AVERAGE(C99:J99)</f>
        <v>6.333333333333333</v>
      </c>
    </row>
    <row r="100" spans="1:12" ht="13.5" thickBot="1" x14ac:dyDescent="0.25">
      <c r="A100" s="28"/>
      <c r="B100" s="19" t="s">
        <v>71</v>
      </c>
      <c r="C100" s="15">
        <v>1</v>
      </c>
      <c r="D100" s="27">
        <v>6</v>
      </c>
      <c r="E100" s="22">
        <v>2</v>
      </c>
      <c r="F100" s="23"/>
      <c r="G100" s="15">
        <v>1</v>
      </c>
      <c r="H100" s="11">
        <v>3</v>
      </c>
      <c r="I100" s="15">
        <v>2</v>
      </c>
      <c r="J100" s="11">
        <v>1</v>
      </c>
      <c r="K100" s="3">
        <f t="shared" si="4"/>
        <v>7</v>
      </c>
      <c r="L100" s="16">
        <f t="shared" si="5"/>
        <v>2.2857142857142856</v>
      </c>
    </row>
    <row r="101" spans="1:12" ht="13.5" thickBot="1" x14ac:dyDescent="0.25">
      <c r="A101" s="28"/>
      <c r="B101" s="19" t="s">
        <v>72</v>
      </c>
      <c r="C101" s="15">
        <v>6</v>
      </c>
      <c r="D101" s="11">
        <v>14</v>
      </c>
      <c r="E101" s="24">
        <v>1</v>
      </c>
      <c r="F101" s="25">
        <v>9</v>
      </c>
      <c r="G101" s="26">
        <v>3</v>
      </c>
      <c r="H101" s="11">
        <v>9</v>
      </c>
      <c r="I101" s="15">
        <v>13</v>
      </c>
      <c r="J101" s="11">
        <v>7</v>
      </c>
      <c r="K101" s="3">
        <f t="shared" si="4"/>
        <v>8</v>
      </c>
      <c r="L101" s="16">
        <f t="shared" si="5"/>
        <v>7.75</v>
      </c>
    </row>
    <row r="102" spans="1:12" ht="13.5" thickBot="1" x14ac:dyDescent="0.25">
      <c r="A102" s="28"/>
      <c r="B102" s="19" t="s">
        <v>73</v>
      </c>
      <c r="C102" s="15">
        <v>8</v>
      </c>
      <c r="D102" s="11">
        <v>2</v>
      </c>
      <c r="E102" s="15">
        <v>6</v>
      </c>
      <c r="F102" s="27">
        <v>7</v>
      </c>
      <c r="G102" s="22">
        <v>15</v>
      </c>
      <c r="H102" s="23">
        <v>12</v>
      </c>
      <c r="I102" s="15">
        <v>17</v>
      </c>
      <c r="J102" s="11">
        <v>25</v>
      </c>
      <c r="K102" s="3">
        <f t="shared" si="4"/>
        <v>8</v>
      </c>
      <c r="L102" s="16">
        <f t="shared" si="5"/>
        <v>11.5</v>
      </c>
    </row>
    <row r="103" spans="1:12" ht="13.5" thickBot="1" x14ac:dyDescent="0.25">
      <c r="A103" s="28"/>
      <c r="B103" s="19" t="s">
        <v>74</v>
      </c>
      <c r="C103" s="15"/>
      <c r="D103" s="11">
        <v>15</v>
      </c>
      <c r="E103" s="15">
        <v>5</v>
      </c>
      <c r="F103" s="11">
        <v>3</v>
      </c>
      <c r="G103" s="24">
        <v>2</v>
      </c>
      <c r="H103" s="25">
        <v>3</v>
      </c>
      <c r="I103" s="15">
        <v>1</v>
      </c>
      <c r="J103" s="11">
        <v>3</v>
      </c>
      <c r="K103" s="3">
        <f t="shared" si="4"/>
        <v>7</v>
      </c>
      <c r="L103" s="16">
        <f t="shared" si="5"/>
        <v>4.5714285714285712</v>
      </c>
    </row>
    <row r="104" spans="1:12" ht="13.5" thickBot="1" x14ac:dyDescent="0.25">
      <c r="A104" s="28"/>
      <c r="B104" s="19" t="s">
        <v>75</v>
      </c>
      <c r="C104" s="15"/>
      <c r="D104" s="11">
        <v>5</v>
      </c>
      <c r="E104" s="15">
        <v>1</v>
      </c>
      <c r="F104" s="11">
        <v>1</v>
      </c>
      <c r="G104" s="15">
        <v>1</v>
      </c>
      <c r="H104" s="11">
        <v>3</v>
      </c>
      <c r="I104" s="22">
        <v>4</v>
      </c>
      <c r="J104" s="23">
        <v>1</v>
      </c>
      <c r="K104" s="3">
        <f t="shared" si="4"/>
        <v>7</v>
      </c>
      <c r="L104" s="16">
        <f t="shared" si="5"/>
        <v>2.2857142857142856</v>
      </c>
    </row>
    <row r="105" spans="1:12" ht="13.5" thickBot="1" x14ac:dyDescent="0.25">
      <c r="A105" s="28"/>
      <c r="B105" s="19" t="s">
        <v>76</v>
      </c>
      <c r="C105" s="15">
        <v>11</v>
      </c>
      <c r="D105" s="11">
        <v>3</v>
      </c>
      <c r="E105" s="15">
        <v>3</v>
      </c>
      <c r="F105" s="11"/>
      <c r="G105" s="15">
        <v>1</v>
      </c>
      <c r="H105" s="11">
        <v>2</v>
      </c>
      <c r="I105" s="24">
        <v>2</v>
      </c>
      <c r="J105" s="25">
        <v>4</v>
      </c>
      <c r="K105" s="3">
        <f t="shared" si="4"/>
        <v>7</v>
      </c>
      <c r="L105" s="16">
        <f t="shared" si="5"/>
        <v>3.7142857142857144</v>
      </c>
    </row>
    <row r="106" spans="1:12" ht="13.5" thickBot="1" x14ac:dyDescent="0.25">
      <c r="A106" s="28"/>
      <c r="B106" s="21" t="s">
        <v>77</v>
      </c>
      <c r="C106" s="22">
        <v>1</v>
      </c>
      <c r="D106" s="23">
        <v>6</v>
      </c>
      <c r="E106" s="15"/>
      <c r="F106" s="11"/>
      <c r="G106" s="15"/>
      <c r="H106" s="11"/>
      <c r="I106" s="15">
        <v>1</v>
      </c>
      <c r="J106" s="11"/>
      <c r="K106" s="3">
        <f t="shared" si="4"/>
        <v>3</v>
      </c>
      <c r="L106" s="16">
        <f t="shared" si="5"/>
        <v>2.6666666666666665</v>
      </c>
    </row>
    <row r="107" spans="1:12" ht="13.5" thickBot="1" x14ac:dyDescent="0.25">
      <c r="A107" s="28"/>
      <c r="B107" s="19" t="s">
        <v>78</v>
      </c>
      <c r="C107" s="24">
        <v>2</v>
      </c>
      <c r="D107" s="25">
        <v>23</v>
      </c>
      <c r="E107" s="26">
        <v>2</v>
      </c>
      <c r="F107" s="11">
        <v>1</v>
      </c>
      <c r="G107" s="15">
        <v>6</v>
      </c>
      <c r="H107" s="11">
        <v>13</v>
      </c>
      <c r="I107" s="15">
        <v>11</v>
      </c>
      <c r="J107" s="11">
        <v>7</v>
      </c>
      <c r="K107" s="3">
        <f t="shared" si="4"/>
        <v>8</v>
      </c>
      <c r="L107" s="16">
        <f t="shared" si="5"/>
        <v>8.125</v>
      </c>
    </row>
    <row r="108" spans="1:12" ht="13.5" thickBot="1" x14ac:dyDescent="0.25">
      <c r="A108" s="28"/>
      <c r="B108" s="19" t="s">
        <v>79</v>
      </c>
      <c r="C108" s="15"/>
      <c r="D108" s="27">
        <v>3</v>
      </c>
      <c r="E108" s="22">
        <v>2</v>
      </c>
      <c r="F108" s="23">
        <v>2</v>
      </c>
      <c r="G108" s="15">
        <v>3</v>
      </c>
      <c r="H108" s="11">
        <v>2</v>
      </c>
      <c r="I108" s="15">
        <v>1</v>
      </c>
      <c r="J108" s="11"/>
      <c r="K108" s="3">
        <f t="shared" si="4"/>
        <v>6</v>
      </c>
      <c r="L108" s="16">
        <f t="shared" si="5"/>
        <v>2.1666666666666665</v>
      </c>
    </row>
    <row r="109" spans="1:12" ht="13.5" thickBot="1" x14ac:dyDescent="0.25">
      <c r="A109" s="28"/>
      <c r="B109" s="19" t="s">
        <v>80</v>
      </c>
      <c r="C109" s="15">
        <v>1</v>
      </c>
      <c r="D109" s="11">
        <v>1</v>
      </c>
      <c r="E109" s="24"/>
      <c r="F109" s="25">
        <v>1</v>
      </c>
      <c r="G109" s="26"/>
      <c r="H109" s="11"/>
      <c r="I109" s="15"/>
      <c r="J109" s="11">
        <v>1</v>
      </c>
      <c r="K109" s="3">
        <f t="shared" si="4"/>
        <v>4</v>
      </c>
      <c r="L109" s="16">
        <f t="shared" si="5"/>
        <v>1</v>
      </c>
    </row>
    <row r="110" spans="1:12" ht="13.5" thickBot="1" x14ac:dyDescent="0.25">
      <c r="A110" s="28"/>
      <c r="B110" s="19" t="s">
        <v>81</v>
      </c>
      <c r="C110" s="15">
        <v>1</v>
      </c>
      <c r="D110" s="11">
        <v>1</v>
      </c>
      <c r="E110" s="15"/>
      <c r="F110" s="27"/>
      <c r="G110" s="22">
        <v>3</v>
      </c>
      <c r="H110" s="23">
        <v>3</v>
      </c>
      <c r="I110" s="15"/>
      <c r="J110" s="11"/>
      <c r="K110" s="3">
        <f t="shared" si="4"/>
        <v>4</v>
      </c>
      <c r="L110" s="16">
        <f t="shared" si="5"/>
        <v>2</v>
      </c>
    </row>
    <row r="111" spans="1:12" ht="13.5" thickBot="1" x14ac:dyDescent="0.25">
      <c r="A111" s="28"/>
      <c r="B111" s="19" t="s">
        <v>82</v>
      </c>
      <c r="C111" s="15">
        <v>1</v>
      </c>
      <c r="D111" s="11">
        <v>6</v>
      </c>
      <c r="E111" s="15">
        <v>1</v>
      </c>
      <c r="F111" s="11">
        <v>1</v>
      </c>
      <c r="G111" s="24">
        <v>3</v>
      </c>
      <c r="H111" s="25">
        <v>4</v>
      </c>
      <c r="I111" s="15">
        <v>8</v>
      </c>
      <c r="J111" s="11">
        <v>5</v>
      </c>
      <c r="K111" s="3">
        <f t="shared" si="4"/>
        <v>8</v>
      </c>
      <c r="L111" s="16">
        <f t="shared" si="5"/>
        <v>3.625</v>
      </c>
    </row>
    <row r="112" spans="1:12" ht="13.5" thickBot="1" x14ac:dyDescent="0.25">
      <c r="A112" s="28"/>
      <c r="B112" s="19" t="s">
        <v>83</v>
      </c>
      <c r="C112" s="15"/>
      <c r="D112" s="11">
        <v>7</v>
      </c>
      <c r="E112" s="15">
        <v>1</v>
      </c>
      <c r="F112" s="11">
        <v>3</v>
      </c>
      <c r="G112" s="15"/>
      <c r="H112" s="11">
        <v>10</v>
      </c>
      <c r="I112" s="22">
        <v>9</v>
      </c>
      <c r="J112" s="23">
        <v>4</v>
      </c>
      <c r="K112" s="3">
        <f t="shared" si="4"/>
        <v>6</v>
      </c>
      <c r="L112" s="16">
        <f t="shared" si="5"/>
        <v>5.666666666666667</v>
      </c>
    </row>
    <row r="113" spans="1:12" ht="13.5" thickBot="1" x14ac:dyDescent="0.25">
      <c r="A113" s="28"/>
      <c r="B113" s="19" t="s">
        <v>84</v>
      </c>
      <c r="C113" s="15"/>
      <c r="D113" s="11">
        <v>22</v>
      </c>
      <c r="E113" s="15">
        <v>10</v>
      </c>
      <c r="F113" s="11">
        <v>7</v>
      </c>
      <c r="G113" s="15">
        <v>9</v>
      </c>
      <c r="H113" s="11">
        <v>6</v>
      </c>
      <c r="I113" s="24">
        <v>9</v>
      </c>
      <c r="J113" s="25">
        <v>3</v>
      </c>
      <c r="K113" s="3">
        <f t="shared" si="4"/>
        <v>7</v>
      </c>
      <c r="L113" s="16">
        <f t="shared" si="5"/>
        <v>9.4285714285714288</v>
      </c>
    </row>
    <row r="114" spans="1:12" ht="13.5" thickBot="1" x14ac:dyDescent="0.25">
      <c r="A114" s="28"/>
      <c r="B114" s="21" t="s">
        <v>85</v>
      </c>
      <c r="C114" s="22">
        <v>1</v>
      </c>
      <c r="D114" s="23"/>
      <c r="E114" s="15"/>
      <c r="F114" s="11"/>
      <c r="G114" s="15"/>
      <c r="H114" s="11"/>
      <c r="I114" s="15"/>
      <c r="J114" s="11"/>
      <c r="K114" s="3">
        <f t="shared" si="4"/>
        <v>1</v>
      </c>
      <c r="L114" s="40">
        <f t="shared" si="5"/>
        <v>1</v>
      </c>
    </row>
    <row r="115" spans="1:12" ht="13.5" thickBot="1" x14ac:dyDescent="0.25">
      <c r="A115" s="28"/>
      <c r="B115" s="19" t="s">
        <v>86</v>
      </c>
      <c r="C115" s="24"/>
      <c r="D115" s="25">
        <v>6</v>
      </c>
      <c r="E115" s="26"/>
      <c r="F115" s="11"/>
      <c r="G115" s="15"/>
      <c r="H115" s="11"/>
      <c r="I115" s="15"/>
      <c r="J115" s="11"/>
      <c r="K115" s="3">
        <f t="shared" si="4"/>
        <v>1</v>
      </c>
      <c r="L115" s="40">
        <f t="shared" si="5"/>
        <v>6</v>
      </c>
    </row>
    <row r="116" spans="1:12" ht="13.5" thickBot="1" x14ac:dyDescent="0.25">
      <c r="A116" s="28"/>
      <c r="B116" s="19" t="s">
        <v>87</v>
      </c>
      <c r="C116" s="15"/>
      <c r="D116" s="27">
        <v>1</v>
      </c>
      <c r="E116" s="22">
        <v>2</v>
      </c>
      <c r="F116" s="23"/>
      <c r="G116" s="15">
        <v>1</v>
      </c>
      <c r="H116" s="11">
        <v>4</v>
      </c>
      <c r="I116" s="15">
        <v>2</v>
      </c>
      <c r="J116" s="11">
        <v>2</v>
      </c>
      <c r="K116" s="3">
        <f t="shared" si="4"/>
        <v>6</v>
      </c>
      <c r="L116" s="16">
        <f t="shared" si="5"/>
        <v>2</v>
      </c>
    </row>
    <row r="117" spans="1:12" ht="13.5" thickBot="1" x14ac:dyDescent="0.25">
      <c r="A117" s="28"/>
      <c r="B117" s="19" t="s">
        <v>88</v>
      </c>
      <c r="C117" s="15">
        <v>1</v>
      </c>
      <c r="D117" s="11"/>
      <c r="E117" s="24"/>
      <c r="F117" s="25">
        <v>1</v>
      </c>
      <c r="G117" s="26">
        <v>2</v>
      </c>
      <c r="H117" s="11"/>
      <c r="I117" s="15"/>
      <c r="J117" s="11">
        <v>1</v>
      </c>
      <c r="K117" s="3">
        <f t="shared" si="4"/>
        <v>4</v>
      </c>
      <c r="L117" s="16">
        <f t="shared" si="5"/>
        <v>1.25</v>
      </c>
    </row>
    <row r="118" spans="1:12" ht="13.5" thickBot="1" x14ac:dyDescent="0.25">
      <c r="A118" s="28"/>
      <c r="B118" s="19" t="s">
        <v>89</v>
      </c>
      <c r="C118" s="15"/>
      <c r="D118" s="11">
        <v>6</v>
      </c>
      <c r="E118" s="15"/>
      <c r="F118" s="27"/>
      <c r="G118" s="22">
        <v>6</v>
      </c>
      <c r="H118" s="23">
        <v>3</v>
      </c>
      <c r="I118" s="15">
        <v>6</v>
      </c>
      <c r="J118" s="11"/>
      <c r="K118" s="3">
        <f t="shared" si="4"/>
        <v>4</v>
      </c>
      <c r="L118" s="16">
        <f t="shared" si="5"/>
        <v>5.25</v>
      </c>
    </row>
    <row r="119" spans="1:12" ht="13.5" thickBot="1" x14ac:dyDescent="0.25">
      <c r="A119" s="28"/>
      <c r="B119" s="19" t="s">
        <v>90</v>
      </c>
      <c r="C119" s="15"/>
      <c r="D119" s="11">
        <v>2</v>
      </c>
      <c r="E119" s="15">
        <v>2</v>
      </c>
      <c r="F119" s="11"/>
      <c r="G119" s="24">
        <v>2</v>
      </c>
      <c r="H119" s="25">
        <v>2</v>
      </c>
      <c r="I119" s="15">
        <v>2</v>
      </c>
      <c r="J119" s="11">
        <v>1</v>
      </c>
      <c r="K119" s="3">
        <f t="shared" si="4"/>
        <v>6</v>
      </c>
      <c r="L119" s="16">
        <f t="shared" si="5"/>
        <v>1.8333333333333333</v>
      </c>
    </row>
    <row r="120" spans="1:12" ht="13.5" thickBot="1" x14ac:dyDescent="0.25">
      <c r="A120" s="28"/>
      <c r="B120" s="19" t="s">
        <v>91</v>
      </c>
      <c r="C120" s="15"/>
      <c r="D120" s="11"/>
      <c r="E120" s="15"/>
      <c r="F120" s="11">
        <v>6</v>
      </c>
      <c r="G120" s="15"/>
      <c r="H120" s="11">
        <v>1</v>
      </c>
      <c r="I120" s="22">
        <v>9</v>
      </c>
      <c r="J120" s="23"/>
      <c r="K120" s="3">
        <f t="shared" si="4"/>
        <v>3</v>
      </c>
      <c r="L120" s="16">
        <f t="shared" si="5"/>
        <v>5.333333333333333</v>
      </c>
    </row>
    <row r="121" spans="1:12" ht="13.5" thickBot="1" x14ac:dyDescent="0.25">
      <c r="A121" s="28"/>
      <c r="B121" s="19" t="s">
        <v>92</v>
      </c>
      <c r="C121" s="15"/>
      <c r="D121" s="11">
        <v>1</v>
      </c>
      <c r="E121" s="15">
        <v>6</v>
      </c>
      <c r="F121" s="11">
        <v>6</v>
      </c>
      <c r="G121" s="15">
        <v>6</v>
      </c>
      <c r="H121" s="11">
        <v>6</v>
      </c>
      <c r="I121" s="24">
        <v>3</v>
      </c>
      <c r="J121" s="25">
        <v>12</v>
      </c>
      <c r="K121" s="3">
        <f t="shared" si="4"/>
        <v>7</v>
      </c>
      <c r="L121" s="16">
        <f t="shared" si="5"/>
        <v>5.7142857142857144</v>
      </c>
    </row>
    <row r="122" spans="1:12" ht="13.5" thickBot="1" x14ac:dyDescent="0.25">
      <c r="A122" s="28"/>
      <c r="B122" s="21" t="s">
        <v>93</v>
      </c>
      <c r="C122" s="22">
        <v>1</v>
      </c>
      <c r="D122" s="23">
        <v>1</v>
      </c>
      <c r="E122" s="15"/>
      <c r="F122" s="11"/>
      <c r="G122" s="15"/>
      <c r="H122" s="11"/>
      <c r="I122" s="15">
        <v>1</v>
      </c>
      <c r="J122" s="11"/>
      <c r="K122" s="3">
        <f t="shared" si="4"/>
        <v>3</v>
      </c>
      <c r="L122" s="16">
        <f t="shared" si="5"/>
        <v>1</v>
      </c>
    </row>
    <row r="123" spans="1:12" ht="13.5" thickBot="1" x14ac:dyDescent="0.25">
      <c r="A123" s="28"/>
      <c r="B123" s="19" t="s">
        <v>94</v>
      </c>
      <c r="C123" s="24"/>
      <c r="D123" s="25">
        <v>1</v>
      </c>
      <c r="E123" s="26"/>
      <c r="F123" s="11"/>
      <c r="G123" s="15"/>
      <c r="H123" s="11"/>
      <c r="I123" s="15"/>
      <c r="J123" s="11"/>
      <c r="K123" s="3">
        <f t="shared" si="4"/>
        <v>1</v>
      </c>
      <c r="L123" s="40">
        <f t="shared" si="5"/>
        <v>1</v>
      </c>
    </row>
    <row r="124" spans="1:12" ht="13.5" thickBot="1" x14ac:dyDescent="0.25">
      <c r="A124" s="28"/>
      <c r="B124" s="19" t="s">
        <v>95</v>
      </c>
      <c r="C124" s="15"/>
      <c r="D124" s="27">
        <v>2</v>
      </c>
      <c r="E124" s="22">
        <v>1</v>
      </c>
      <c r="F124" s="23"/>
      <c r="G124" s="15">
        <v>1</v>
      </c>
      <c r="H124" s="11">
        <v>3</v>
      </c>
      <c r="I124" s="15">
        <v>1</v>
      </c>
      <c r="J124" s="11"/>
      <c r="K124" s="3">
        <f t="shared" si="4"/>
        <v>5</v>
      </c>
      <c r="L124" s="16">
        <f t="shared" si="5"/>
        <v>1.6</v>
      </c>
    </row>
    <row r="125" spans="1:12" ht="13.5" thickBot="1" x14ac:dyDescent="0.25">
      <c r="A125" s="28"/>
      <c r="B125" s="19" t="s">
        <v>96</v>
      </c>
      <c r="C125" s="15"/>
      <c r="D125" s="11"/>
      <c r="E125" s="24"/>
      <c r="F125" s="25">
        <v>1</v>
      </c>
      <c r="G125" s="26"/>
      <c r="H125" s="11"/>
      <c r="I125" s="15"/>
      <c r="J125" s="11">
        <v>1</v>
      </c>
      <c r="K125" s="3">
        <f t="shared" si="4"/>
        <v>2</v>
      </c>
      <c r="L125" s="16">
        <f t="shared" si="5"/>
        <v>1</v>
      </c>
    </row>
    <row r="126" spans="1:12" ht="13.5" thickBot="1" x14ac:dyDescent="0.25">
      <c r="A126" s="28"/>
      <c r="B126" s="19" t="s">
        <v>97</v>
      </c>
      <c r="C126" s="15"/>
      <c r="D126" s="11"/>
      <c r="E126" s="15"/>
      <c r="F126" s="27"/>
      <c r="G126" s="22">
        <v>6</v>
      </c>
      <c r="H126" s="23">
        <v>1</v>
      </c>
      <c r="I126" s="15">
        <v>1</v>
      </c>
      <c r="J126" s="11"/>
      <c r="K126" s="3">
        <f t="shared" si="4"/>
        <v>3</v>
      </c>
      <c r="L126" s="16">
        <f t="shared" si="5"/>
        <v>2.6666666666666665</v>
      </c>
    </row>
    <row r="127" spans="1:12" ht="13.5" thickBot="1" x14ac:dyDescent="0.25">
      <c r="A127" s="28"/>
      <c r="B127" s="19" t="s">
        <v>98</v>
      </c>
      <c r="C127" s="15"/>
      <c r="D127" s="11">
        <v>1</v>
      </c>
      <c r="E127" s="15"/>
      <c r="F127" s="11">
        <v>1</v>
      </c>
      <c r="G127" s="24"/>
      <c r="H127" s="25">
        <v>1</v>
      </c>
      <c r="I127" s="15"/>
      <c r="J127" s="11"/>
      <c r="K127" s="3">
        <f t="shared" si="4"/>
        <v>3</v>
      </c>
      <c r="L127" s="16">
        <f t="shared" si="5"/>
        <v>1</v>
      </c>
    </row>
    <row r="128" spans="1:12" ht="13.5" thickBot="1" x14ac:dyDescent="0.25">
      <c r="A128" s="28"/>
      <c r="B128" s="19" t="s">
        <v>99</v>
      </c>
      <c r="C128" s="15"/>
      <c r="D128" s="11"/>
      <c r="E128" s="15"/>
      <c r="F128" s="11"/>
      <c r="G128" s="15">
        <v>1</v>
      </c>
      <c r="H128" s="11">
        <v>1</v>
      </c>
      <c r="I128" s="22">
        <v>2</v>
      </c>
      <c r="J128" s="23">
        <v>1</v>
      </c>
      <c r="K128" s="3">
        <f t="shared" si="4"/>
        <v>4</v>
      </c>
      <c r="L128" s="16">
        <f t="shared" si="5"/>
        <v>1.25</v>
      </c>
    </row>
    <row r="129" spans="1:12" ht="13.5" thickBot="1" x14ac:dyDescent="0.25">
      <c r="A129" s="28"/>
      <c r="B129" s="19" t="s">
        <v>100</v>
      </c>
      <c r="C129" s="15">
        <v>3</v>
      </c>
      <c r="D129" s="11"/>
      <c r="E129" s="15"/>
      <c r="F129" s="11">
        <v>3</v>
      </c>
      <c r="G129" s="15"/>
      <c r="H129" s="11">
        <v>5</v>
      </c>
      <c r="I129" s="24">
        <v>6</v>
      </c>
      <c r="J129" s="25">
        <v>4</v>
      </c>
      <c r="K129" s="3">
        <f t="shared" si="4"/>
        <v>5</v>
      </c>
      <c r="L129" s="16">
        <f t="shared" si="5"/>
        <v>4.2</v>
      </c>
    </row>
    <row r="130" spans="1:12" ht="13.5" thickBot="1" x14ac:dyDescent="0.25">
      <c r="A130" s="28"/>
      <c r="B130" s="21" t="s">
        <v>101</v>
      </c>
      <c r="C130" s="22">
        <v>1</v>
      </c>
      <c r="D130" s="23"/>
      <c r="E130" s="15"/>
      <c r="F130" s="11"/>
      <c r="G130" s="15">
        <v>1</v>
      </c>
      <c r="H130" s="11"/>
      <c r="I130" s="15"/>
      <c r="J130" s="11">
        <v>1</v>
      </c>
      <c r="K130" s="3">
        <f t="shared" si="4"/>
        <v>3</v>
      </c>
      <c r="L130" s="16">
        <f t="shared" si="5"/>
        <v>1</v>
      </c>
    </row>
    <row r="131" spans="1:12" ht="13.5" thickBot="1" x14ac:dyDescent="0.25">
      <c r="A131" s="28"/>
      <c r="B131" s="19" t="s">
        <v>102</v>
      </c>
      <c r="C131" s="24">
        <v>1</v>
      </c>
      <c r="D131" s="25">
        <v>1</v>
      </c>
      <c r="E131" s="26">
        <v>1</v>
      </c>
      <c r="F131" s="11"/>
      <c r="G131" s="15"/>
      <c r="H131" s="11"/>
      <c r="I131" s="15"/>
      <c r="J131" s="11"/>
      <c r="K131" s="3">
        <f t="shared" si="4"/>
        <v>3</v>
      </c>
      <c r="L131" s="16">
        <f t="shared" si="5"/>
        <v>1</v>
      </c>
    </row>
    <row r="132" spans="1:12" ht="13.5" thickBot="1" x14ac:dyDescent="0.25">
      <c r="A132" s="28"/>
      <c r="B132" s="19" t="s">
        <v>103</v>
      </c>
      <c r="C132" s="15">
        <v>1</v>
      </c>
      <c r="D132" s="27">
        <v>1</v>
      </c>
      <c r="E132" s="22">
        <v>1</v>
      </c>
      <c r="F132" s="23"/>
      <c r="G132" s="15">
        <v>1</v>
      </c>
      <c r="H132" s="11">
        <v>1</v>
      </c>
      <c r="I132" s="15">
        <v>2</v>
      </c>
      <c r="J132" s="11"/>
      <c r="K132" s="3">
        <f t="shared" si="4"/>
        <v>6</v>
      </c>
      <c r="L132" s="16">
        <f t="shared" si="5"/>
        <v>1.1666666666666667</v>
      </c>
    </row>
    <row r="133" spans="1:12" ht="13.5" thickBot="1" x14ac:dyDescent="0.25">
      <c r="A133" s="28"/>
      <c r="B133" s="19" t="s">
        <v>104</v>
      </c>
      <c r="C133" s="15"/>
      <c r="D133" s="11"/>
      <c r="E133" s="24"/>
      <c r="F133" s="25">
        <v>1</v>
      </c>
      <c r="G133" s="26"/>
      <c r="H133" s="11">
        <v>1</v>
      </c>
      <c r="I133" s="15">
        <v>6</v>
      </c>
      <c r="J133" s="11">
        <v>6</v>
      </c>
      <c r="K133" s="3">
        <f t="shared" si="4"/>
        <v>4</v>
      </c>
      <c r="L133" s="16">
        <f t="shared" si="5"/>
        <v>3.5</v>
      </c>
    </row>
    <row r="134" spans="1:12" ht="13.5" thickBot="1" x14ac:dyDescent="0.25">
      <c r="A134" s="28"/>
      <c r="B134" s="19" t="s">
        <v>105</v>
      </c>
      <c r="C134" s="15">
        <v>2</v>
      </c>
      <c r="D134" s="30">
        <v>1</v>
      </c>
      <c r="E134" s="15"/>
      <c r="F134" s="27"/>
      <c r="G134" s="22">
        <v>2</v>
      </c>
      <c r="H134" s="23">
        <v>1</v>
      </c>
      <c r="I134" s="15">
        <v>1</v>
      </c>
      <c r="J134" s="11"/>
      <c r="K134" s="3">
        <f t="shared" si="4"/>
        <v>5</v>
      </c>
      <c r="L134" s="16">
        <f t="shared" si="5"/>
        <v>1.4</v>
      </c>
    </row>
    <row r="135" spans="1:12" ht="13.5" thickBot="1" x14ac:dyDescent="0.25">
      <c r="A135" s="28"/>
      <c r="B135" s="19" t="s">
        <v>106</v>
      </c>
      <c r="C135" s="15">
        <v>1</v>
      </c>
      <c r="D135" s="11">
        <v>2</v>
      </c>
      <c r="E135" s="15"/>
      <c r="F135" s="11"/>
      <c r="G135" s="24">
        <v>1</v>
      </c>
      <c r="H135" s="25">
        <v>1</v>
      </c>
      <c r="I135" s="15">
        <v>1</v>
      </c>
      <c r="J135" s="11"/>
      <c r="K135" s="3">
        <f t="shared" si="4"/>
        <v>5</v>
      </c>
      <c r="L135" s="16">
        <f t="shared" si="5"/>
        <v>1.2</v>
      </c>
    </row>
    <row r="136" spans="1:12" ht="13.5" thickBot="1" x14ac:dyDescent="0.25">
      <c r="A136" s="28"/>
      <c r="B136" s="19" t="s">
        <v>107</v>
      </c>
      <c r="C136" s="15"/>
      <c r="D136" s="11">
        <v>1</v>
      </c>
      <c r="E136" s="15"/>
      <c r="F136" s="11"/>
      <c r="G136" s="15"/>
      <c r="H136" s="11"/>
      <c r="I136" s="22">
        <v>1</v>
      </c>
      <c r="J136" s="23"/>
      <c r="K136" s="3">
        <f t="shared" si="4"/>
        <v>2</v>
      </c>
      <c r="L136" s="16">
        <f t="shared" si="5"/>
        <v>1</v>
      </c>
    </row>
    <row r="137" spans="1:12" ht="13.5" thickBot="1" x14ac:dyDescent="0.25">
      <c r="A137" s="28"/>
      <c r="B137" s="19" t="s">
        <v>108</v>
      </c>
      <c r="C137" s="15"/>
      <c r="D137" s="11"/>
      <c r="E137" s="15"/>
      <c r="F137" s="11"/>
      <c r="G137" s="15">
        <v>2</v>
      </c>
      <c r="H137" s="11">
        <v>1</v>
      </c>
      <c r="I137" s="24"/>
      <c r="J137" s="25">
        <v>1</v>
      </c>
      <c r="K137" s="3">
        <f t="shared" si="4"/>
        <v>3</v>
      </c>
      <c r="L137" s="16">
        <f t="shared" si="5"/>
        <v>1.3333333333333333</v>
      </c>
    </row>
    <row r="138" spans="1:12" ht="13.5" thickBot="1" x14ac:dyDescent="0.25">
      <c r="A138" s="28"/>
      <c r="B138" s="21" t="s">
        <v>109</v>
      </c>
      <c r="C138" s="22">
        <v>1</v>
      </c>
      <c r="D138" s="23"/>
      <c r="E138" s="15"/>
      <c r="F138" s="11">
        <v>1</v>
      </c>
      <c r="G138" s="15"/>
      <c r="H138" s="11"/>
      <c r="I138" s="15"/>
      <c r="J138" s="11">
        <v>1</v>
      </c>
      <c r="K138" s="3">
        <f t="shared" si="4"/>
        <v>3</v>
      </c>
      <c r="L138" s="16">
        <f t="shared" si="5"/>
        <v>1</v>
      </c>
    </row>
    <row r="139" spans="1:12" ht="13.5" thickBot="1" x14ac:dyDescent="0.25">
      <c r="A139" s="28"/>
      <c r="B139" s="19" t="s">
        <v>110</v>
      </c>
      <c r="C139" s="24">
        <v>1</v>
      </c>
      <c r="D139" s="25">
        <v>1</v>
      </c>
      <c r="E139" s="26"/>
      <c r="F139" s="11"/>
      <c r="G139" s="15">
        <v>1</v>
      </c>
      <c r="H139" s="11"/>
      <c r="I139" s="15"/>
      <c r="J139" s="11"/>
      <c r="K139" s="3">
        <f t="shared" si="4"/>
        <v>3</v>
      </c>
      <c r="L139" s="16">
        <f t="shared" si="5"/>
        <v>1</v>
      </c>
    </row>
    <row r="140" spans="1:12" ht="13.5" thickBot="1" x14ac:dyDescent="0.25">
      <c r="A140" s="28"/>
      <c r="B140" s="19" t="s">
        <v>111</v>
      </c>
      <c r="C140" s="15"/>
      <c r="D140" s="27"/>
      <c r="E140" s="22">
        <v>1</v>
      </c>
      <c r="F140" s="23">
        <v>1</v>
      </c>
      <c r="G140" s="15">
        <v>1</v>
      </c>
      <c r="H140" s="11"/>
      <c r="I140" s="15">
        <v>3</v>
      </c>
      <c r="J140" s="11"/>
      <c r="K140" s="3">
        <f t="shared" si="4"/>
        <v>4</v>
      </c>
      <c r="L140" s="16">
        <f t="shared" si="5"/>
        <v>1.5</v>
      </c>
    </row>
    <row r="141" spans="1:12" ht="13.5" thickBot="1" x14ac:dyDescent="0.25">
      <c r="A141" s="28"/>
      <c r="B141" s="19" t="s">
        <v>112</v>
      </c>
      <c r="C141" s="15"/>
      <c r="D141" s="11"/>
      <c r="E141" s="24"/>
      <c r="F141" s="25">
        <v>6</v>
      </c>
      <c r="G141" s="26"/>
      <c r="H141" s="11"/>
      <c r="I141" s="15">
        <v>1</v>
      </c>
      <c r="J141" s="11"/>
      <c r="K141" s="3">
        <f t="shared" si="4"/>
        <v>2</v>
      </c>
      <c r="L141" s="16">
        <f t="shared" si="5"/>
        <v>3.5</v>
      </c>
    </row>
    <row r="142" spans="1:12" ht="13.5" thickBot="1" x14ac:dyDescent="0.25">
      <c r="A142" s="28"/>
      <c r="B142" s="19" t="s">
        <v>113</v>
      </c>
      <c r="C142" s="15"/>
      <c r="D142" s="11">
        <v>2</v>
      </c>
      <c r="E142" s="15"/>
      <c r="F142" s="27"/>
      <c r="G142" s="22">
        <v>1</v>
      </c>
      <c r="H142" s="23"/>
      <c r="I142" s="15"/>
      <c r="J142" s="11"/>
      <c r="K142" s="3">
        <f t="shared" si="4"/>
        <v>2</v>
      </c>
      <c r="L142" s="16">
        <f t="shared" si="5"/>
        <v>1.5</v>
      </c>
    </row>
    <row r="143" spans="1:12" ht="13.5" thickBot="1" x14ac:dyDescent="0.25">
      <c r="A143" s="28"/>
      <c r="B143" s="19" t="s">
        <v>114</v>
      </c>
      <c r="C143" s="15"/>
      <c r="D143" s="11"/>
      <c r="E143" s="15"/>
      <c r="F143" s="11"/>
      <c r="G143" s="24"/>
      <c r="H143" s="25">
        <v>7</v>
      </c>
      <c r="I143" s="15">
        <v>1</v>
      </c>
      <c r="J143" s="11"/>
      <c r="K143" s="3">
        <f t="shared" si="4"/>
        <v>2</v>
      </c>
      <c r="L143" s="16">
        <f t="shared" si="5"/>
        <v>4</v>
      </c>
    </row>
    <row r="144" spans="1:12" ht="13.5" thickBot="1" x14ac:dyDescent="0.25">
      <c r="A144" s="28"/>
      <c r="B144" s="19" t="s">
        <v>115</v>
      </c>
      <c r="C144" s="15"/>
      <c r="D144" s="11"/>
      <c r="E144" s="15"/>
      <c r="F144" s="11">
        <v>1</v>
      </c>
      <c r="G144" s="15"/>
      <c r="H144" s="11"/>
      <c r="I144" s="22">
        <v>1</v>
      </c>
      <c r="J144" s="23"/>
      <c r="K144" s="3">
        <f t="shared" si="4"/>
        <v>2</v>
      </c>
      <c r="L144" s="16">
        <f t="shared" si="5"/>
        <v>1</v>
      </c>
    </row>
    <row r="145" spans="1:12" ht="13.5" thickBot="1" x14ac:dyDescent="0.25">
      <c r="A145" s="28"/>
      <c r="B145" s="19" t="s">
        <v>116</v>
      </c>
      <c r="C145" s="15"/>
      <c r="D145" s="11">
        <v>1</v>
      </c>
      <c r="E145" s="15">
        <v>6</v>
      </c>
      <c r="F145" s="11">
        <v>1</v>
      </c>
      <c r="G145" s="15">
        <v>1</v>
      </c>
      <c r="H145" s="11"/>
      <c r="I145" s="24">
        <v>2</v>
      </c>
      <c r="J145" s="25">
        <v>1</v>
      </c>
      <c r="K145" s="3">
        <f t="shared" si="4"/>
        <v>6</v>
      </c>
      <c r="L145" s="16">
        <f t="shared" si="5"/>
        <v>2</v>
      </c>
    </row>
    <row r="146" spans="1:12" ht="13.5" thickBot="1" x14ac:dyDescent="0.25">
      <c r="A146" s="28"/>
      <c r="B146" s="21" t="s">
        <v>117</v>
      </c>
      <c r="C146" s="22">
        <v>1</v>
      </c>
      <c r="D146" s="23">
        <v>1</v>
      </c>
      <c r="E146" s="15"/>
      <c r="F146" s="11"/>
      <c r="G146" s="15"/>
      <c r="H146" s="11">
        <v>1</v>
      </c>
      <c r="I146" s="15"/>
      <c r="J146" s="11"/>
      <c r="K146" s="3">
        <f t="shared" si="4"/>
        <v>3</v>
      </c>
      <c r="L146" s="16">
        <f t="shared" si="5"/>
        <v>1</v>
      </c>
    </row>
    <row r="147" spans="1:12" ht="13.5" thickBot="1" x14ac:dyDescent="0.25">
      <c r="A147" s="28"/>
      <c r="B147" s="19" t="s">
        <v>118</v>
      </c>
      <c r="C147" s="24"/>
      <c r="D147" s="25">
        <v>1</v>
      </c>
      <c r="E147" s="26"/>
      <c r="F147" s="11"/>
      <c r="G147" s="15"/>
      <c r="H147" s="11"/>
      <c r="I147" s="15"/>
      <c r="J147" s="11"/>
      <c r="K147" s="3">
        <f t="shared" si="4"/>
        <v>1</v>
      </c>
      <c r="L147" s="40">
        <f t="shared" si="5"/>
        <v>1</v>
      </c>
    </row>
    <row r="148" spans="1:12" ht="13.5" thickBot="1" x14ac:dyDescent="0.25">
      <c r="A148" s="28"/>
      <c r="B148" s="19" t="s">
        <v>119</v>
      </c>
      <c r="C148" s="15"/>
      <c r="D148" s="27"/>
      <c r="E148" s="22">
        <v>1</v>
      </c>
      <c r="F148" s="23"/>
      <c r="G148" s="15"/>
      <c r="H148" s="11">
        <v>1</v>
      </c>
      <c r="I148" s="15">
        <v>1</v>
      </c>
      <c r="J148" s="11"/>
      <c r="K148" s="3">
        <f t="shared" si="4"/>
        <v>3</v>
      </c>
      <c r="L148" s="16">
        <f t="shared" si="5"/>
        <v>1</v>
      </c>
    </row>
    <row r="149" spans="1:12" ht="13.5" thickBot="1" x14ac:dyDescent="0.25">
      <c r="A149" s="28"/>
      <c r="B149" s="19" t="s">
        <v>120</v>
      </c>
      <c r="C149" s="15"/>
      <c r="D149" s="11"/>
      <c r="E149" s="24"/>
      <c r="F149" s="25">
        <v>6</v>
      </c>
      <c r="G149" s="26"/>
      <c r="H149" s="11">
        <v>6</v>
      </c>
      <c r="I149" s="15"/>
      <c r="J149" s="11"/>
      <c r="K149" s="3">
        <f t="shared" si="4"/>
        <v>2</v>
      </c>
      <c r="L149" s="16">
        <f t="shared" si="5"/>
        <v>6</v>
      </c>
    </row>
    <row r="150" spans="1:12" ht="13.5" thickBot="1" x14ac:dyDescent="0.25">
      <c r="A150" s="28"/>
      <c r="B150" s="19" t="s">
        <v>121</v>
      </c>
      <c r="C150" s="15"/>
      <c r="D150" s="11"/>
      <c r="E150" s="15"/>
      <c r="F150" s="27"/>
      <c r="G150" s="22">
        <v>1</v>
      </c>
      <c r="H150" s="23"/>
      <c r="I150" s="15"/>
      <c r="J150" s="11"/>
      <c r="K150" s="3">
        <f t="shared" si="4"/>
        <v>1</v>
      </c>
      <c r="L150" s="40">
        <f t="shared" si="5"/>
        <v>1</v>
      </c>
    </row>
    <row r="151" spans="1:12" ht="13.5" thickBot="1" x14ac:dyDescent="0.25">
      <c r="A151" s="28"/>
      <c r="B151" s="19" t="s">
        <v>122</v>
      </c>
      <c r="C151" s="15"/>
      <c r="D151" s="11"/>
      <c r="E151" s="15"/>
      <c r="F151" s="11"/>
      <c r="G151" s="24"/>
      <c r="H151" s="25">
        <v>1</v>
      </c>
      <c r="I151" s="15"/>
      <c r="J151" s="11"/>
      <c r="K151" s="3">
        <f t="shared" si="4"/>
        <v>1</v>
      </c>
      <c r="L151" s="40">
        <f t="shared" si="5"/>
        <v>1</v>
      </c>
    </row>
    <row r="152" spans="1:12" ht="13.5" thickBot="1" x14ac:dyDescent="0.25">
      <c r="A152" s="28"/>
      <c r="B152" s="19" t="s">
        <v>123</v>
      </c>
      <c r="C152" s="15"/>
      <c r="D152" s="11">
        <v>1</v>
      </c>
      <c r="E152" s="15"/>
      <c r="F152" s="11"/>
      <c r="G152" s="15">
        <v>6</v>
      </c>
      <c r="H152" s="11"/>
      <c r="I152" s="22">
        <v>13</v>
      </c>
      <c r="J152" s="23"/>
      <c r="K152" s="3">
        <f t="shared" si="4"/>
        <v>3</v>
      </c>
      <c r="L152" s="16">
        <f t="shared" si="5"/>
        <v>6.666666666666667</v>
      </c>
    </row>
    <row r="153" spans="1:12" ht="13.5" thickBot="1" x14ac:dyDescent="0.25">
      <c r="A153" s="28"/>
      <c r="B153" s="19" t="s">
        <v>124</v>
      </c>
      <c r="C153" s="15"/>
      <c r="D153" s="11"/>
      <c r="E153" s="15"/>
      <c r="F153" s="11"/>
      <c r="G153" s="15"/>
      <c r="H153" s="11"/>
      <c r="I153" s="24"/>
      <c r="J153" s="25">
        <v>1</v>
      </c>
      <c r="K153" s="3">
        <f t="shared" si="4"/>
        <v>1</v>
      </c>
      <c r="L153" s="40">
        <f t="shared" si="5"/>
        <v>1</v>
      </c>
    </row>
    <row r="154" spans="1:12" ht="13.5" thickBot="1" x14ac:dyDescent="0.25">
      <c r="A154" s="28"/>
      <c r="B154" s="19" t="s">
        <v>125</v>
      </c>
      <c r="C154" s="31"/>
      <c r="D154" s="25">
        <v>12</v>
      </c>
      <c r="E154" s="26"/>
      <c r="F154" s="11"/>
      <c r="G154" s="15"/>
      <c r="H154" s="11"/>
      <c r="I154" s="15"/>
      <c r="J154" s="11"/>
      <c r="K154" s="3">
        <f t="shared" si="4"/>
        <v>1</v>
      </c>
      <c r="L154" s="40">
        <f t="shared" si="5"/>
        <v>12</v>
      </c>
    </row>
    <row r="155" spans="1:12" ht="13.5" thickBot="1" x14ac:dyDescent="0.25">
      <c r="A155" s="28"/>
      <c r="B155" s="19" t="s">
        <v>126</v>
      </c>
      <c r="C155" s="32"/>
      <c r="D155" s="27">
        <v>2</v>
      </c>
      <c r="E155" s="22">
        <v>7</v>
      </c>
      <c r="F155" s="23"/>
      <c r="G155" s="15"/>
      <c r="H155" s="11"/>
      <c r="I155" s="15">
        <v>1</v>
      </c>
      <c r="J155" s="11"/>
      <c r="K155" s="3">
        <f t="shared" si="4"/>
        <v>3</v>
      </c>
      <c r="L155" s="16">
        <f t="shared" si="5"/>
        <v>3.3333333333333335</v>
      </c>
    </row>
    <row r="156" spans="1:12" ht="13.5" thickBot="1" x14ac:dyDescent="0.25">
      <c r="A156" s="28"/>
      <c r="B156" s="19" t="s">
        <v>127</v>
      </c>
      <c r="C156" s="32"/>
      <c r="D156" s="11"/>
      <c r="E156" s="24"/>
      <c r="F156" s="25">
        <v>1</v>
      </c>
      <c r="G156" s="26"/>
      <c r="H156" s="11">
        <v>1</v>
      </c>
      <c r="I156" s="15"/>
      <c r="J156" s="11"/>
      <c r="K156" s="3">
        <f t="shared" si="4"/>
        <v>2</v>
      </c>
      <c r="L156" s="16">
        <f t="shared" si="5"/>
        <v>1</v>
      </c>
    </row>
    <row r="157" spans="1:12" ht="13.5" thickBot="1" x14ac:dyDescent="0.25">
      <c r="A157" s="28"/>
      <c r="B157" s="19" t="s">
        <v>128</v>
      </c>
      <c r="C157" s="32"/>
      <c r="D157" s="11">
        <v>1</v>
      </c>
      <c r="E157" s="15">
        <v>1</v>
      </c>
      <c r="F157" s="11"/>
      <c r="G157" s="31"/>
      <c r="H157" s="25">
        <v>1</v>
      </c>
      <c r="I157" s="15"/>
      <c r="J157" s="11"/>
      <c r="K157" s="3">
        <f t="shared" si="4"/>
        <v>3</v>
      </c>
      <c r="L157" s="16">
        <f t="shared" si="5"/>
        <v>1</v>
      </c>
    </row>
    <row r="158" spans="1:12" ht="13.5" thickBot="1" x14ac:dyDescent="0.25">
      <c r="A158" s="28"/>
      <c r="B158" s="19" t="s">
        <v>129</v>
      </c>
      <c r="C158" s="32"/>
      <c r="D158" s="11"/>
      <c r="E158" s="15"/>
      <c r="F158" s="11"/>
      <c r="G158" s="32"/>
      <c r="H158" s="11"/>
      <c r="I158" s="22">
        <v>1</v>
      </c>
      <c r="J158" s="23"/>
      <c r="K158" s="3">
        <f t="shared" si="4"/>
        <v>1</v>
      </c>
      <c r="L158" s="40">
        <f t="shared" si="5"/>
        <v>1</v>
      </c>
    </row>
    <row r="159" spans="1:12" ht="13.5" thickBot="1" x14ac:dyDescent="0.25">
      <c r="A159" s="28"/>
      <c r="B159" s="19" t="s">
        <v>130</v>
      </c>
      <c r="C159" s="32"/>
      <c r="D159" s="11"/>
      <c r="E159" s="15"/>
      <c r="F159" s="11"/>
      <c r="G159" s="32"/>
      <c r="H159" s="11"/>
      <c r="I159" s="24">
        <v>1</v>
      </c>
      <c r="J159" s="25">
        <v>1</v>
      </c>
      <c r="K159" s="3">
        <f t="shared" si="4"/>
        <v>2</v>
      </c>
      <c r="L159" s="16">
        <f t="shared" si="5"/>
        <v>1</v>
      </c>
    </row>
    <row r="160" spans="1:12" ht="13.5" thickBot="1" x14ac:dyDescent="0.25">
      <c r="A160" s="28"/>
      <c r="B160" s="19" t="s">
        <v>131</v>
      </c>
      <c r="C160" s="31"/>
      <c r="D160" s="25">
        <v>2</v>
      </c>
      <c r="E160" s="26"/>
      <c r="F160" s="11"/>
      <c r="G160" s="32"/>
      <c r="H160" s="11"/>
      <c r="I160" s="15"/>
      <c r="J160" s="11"/>
      <c r="K160" s="3">
        <f t="shared" si="4"/>
        <v>1</v>
      </c>
      <c r="L160" s="40">
        <f t="shared" si="5"/>
        <v>2</v>
      </c>
    </row>
    <row r="161" spans="1:12" ht="13.5" thickBot="1" x14ac:dyDescent="0.25">
      <c r="A161" s="28"/>
      <c r="B161" s="19" t="s">
        <v>132</v>
      </c>
      <c r="C161" s="32"/>
      <c r="D161" s="27"/>
      <c r="E161" s="22">
        <v>1</v>
      </c>
      <c r="F161" s="23"/>
      <c r="G161" s="32"/>
      <c r="H161" s="11">
        <v>3</v>
      </c>
      <c r="I161" s="15"/>
      <c r="J161" s="11"/>
      <c r="K161" s="3">
        <f t="shared" si="4"/>
        <v>2</v>
      </c>
      <c r="L161" s="16">
        <f t="shared" si="5"/>
        <v>2</v>
      </c>
    </row>
    <row r="162" spans="1:12" ht="13.5" thickBot="1" x14ac:dyDescent="0.25">
      <c r="A162" s="28"/>
      <c r="B162" s="19" t="s">
        <v>133</v>
      </c>
      <c r="C162" s="32"/>
      <c r="D162" s="11"/>
      <c r="E162" s="24"/>
      <c r="F162" s="25">
        <v>6</v>
      </c>
      <c r="G162" s="33"/>
      <c r="H162" s="11">
        <v>1</v>
      </c>
      <c r="I162" s="15">
        <v>1</v>
      </c>
      <c r="J162" s="11"/>
      <c r="K162" s="3">
        <f t="shared" si="4"/>
        <v>3</v>
      </c>
      <c r="L162" s="16">
        <f t="shared" si="5"/>
        <v>2.6666666666666665</v>
      </c>
    </row>
    <row r="163" spans="1:12" ht="13.5" thickBot="1" x14ac:dyDescent="0.25">
      <c r="A163" s="28"/>
      <c r="B163" s="19" t="s">
        <v>134</v>
      </c>
      <c r="C163" s="32"/>
      <c r="D163" s="11"/>
      <c r="E163" s="15"/>
      <c r="F163" s="11"/>
      <c r="G163" s="31"/>
      <c r="H163" s="25">
        <v>6</v>
      </c>
      <c r="I163" s="15"/>
      <c r="J163" s="11"/>
      <c r="K163" s="3">
        <f t="shared" ref="K163:K172" si="6">COUNTIF(C163:J163,"&gt;0")</f>
        <v>1</v>
      </c>
      <c r="L163" s="40">
        <f t="shared" ref="L163:L172" si="7">AVERAGE(C163:J163)</f>
        <v>6</v>
      </c>
    </row>
    <row r="164" spans="1:12" ht="13.5" thickBot="1" x14ac:dyDescent="0.25">
      <c r="A164" s="28"/>
      <c r="B164" s="19" t="s">
        <v>135</v>
      </c>
      <c r="C164" s="32"/>
      <c r="D164" s="11"/>
      <c r="E164" s="15"/>
      <c r="F164" s="11"/>
      <c r="G164" s="32"/>
      <c r="H164" s="11"/>
      <c r="I164" s="22">
        <v>6</v>
      </c>
      <c r="J164" s="34"/>
      <c r="K164" s="3">
        <f t="shared" si="6"/>
        <v>1</v>
      </c>
      <c r="L164" s="40">
        <f t="shared" si="7"/>
        <v>6</v>
      </c>
    </row>
    <row r="165" spans="1:12" ht="13.5" thickBot="1" x14ac:dyDescent="0.25">
      <c r="A165" s="28"/>
      <c r="B165" s="19" t="s">
        <v>136</v>
      </c>
      <c r="C165" s="31"/>
      <c r="D165" s="25">
        <v>1</v>
      </c>
      <c r="E165" s="26"/>
      <c r="F165" s="11"/>
      <c r="G165" s="32"/>
      <c r="H165" s="11"/>
      <c r="I165" s="15"/>
      <c r="J165" s="32"/>
      <c r="K165" s="3">
        <f t="shared" si="6"/>
        <v>1</v>
      </c>
      <c r="L165" s="40">
        <f t="shared" si="7"/>
        <v>1</v>
      </c>
    </row>
    <row r="166" spans="1:12" ht="13.5" thickBot="1" x14ac:dyDescent="0.25">
      <c r="A166" s="28"/>
      <c r="B166" s="19" t="s">
        <v>137</v>
      </c>
      <c r="C166" s="32"/>
      <c r="D166" s="11"/>
      <c r="E166" s="32"/>
      <c r="F166" s="32"/>
      <c r="G166" s="31"/>
      <c r="H166" s="25">
        <v>1</v>
      </c>
      <c r="I166" s="15"/>
      <c r="J166" s="32"/>
      <c r="K166" s="3">
        <f t="shared" si="6"/>
        <v>1</v>
      </c>
      <c r="L166" s="40">
        <f t="shared" si="7"/>
        <v>1</v>
      </c>
    </row>
    <row r="167" spans="1:12" ht="13.5" thickBot="1" x14ac:dyDescent="0.25">
      <c r="A167" s="28"/>
      <c r="B167" s="19" t="s">
        <v>138</v>
      </c>
      <c r="C167" s="32"/>
      <c r="D167" s="11"/>
      <c r="E167" s="32"/>
      <c r="F167" s="32"/>
      <c r="G167" s="32"/>
      <c r="H167" s="11"/>
      <c r="I167" s="22">
        <v>3</v>
      </c>
      <c r="J167" s="33"/>
      <c r="K167" s="3">
        <f t="shared" si="6"/>
        <v>1</v>
      </c>
      <c r="L167" s="40">
        <f t="shared" si="7"/>
        <v>3</v>
      </c>
    </row>
    <row r="168" spans="1:12" ht="13.5" thickBot="1" x14ac:dyDescent="0.25">
      <c r="A168" s="28"/>
      <c r="B168" s="19" t="s">
        <v>139</v>
      </c>
      <c r="C168" s="31"/>
      <c r="D168" s="25">
        <v>1</v>
      </c>
      <c r="E168" s="33"/>
      <c r="F168" s="32"/>
      <c r="G168" s="32"/>
      <c r="H168" s="11"/>
      <c r="I168" s="15"/>
      <c r="J168" s="32"/>
      <c r="K168" s="3">
        <f t="shared" si="6"/>
        <v>1</v>
      </c>
      <c r="L168" s="40">
        <f t="shared" si="7"/>
        <v>1</v>
      </c>
    </row>
    <row r="169" spans="1:12" ht="13.5" thickBot="1" x14ac:dyDescent="0.25">
      <c r="A169" s="28"/>
      <c r="B169" s="19" t="s">
        <v>140</v>
      </c>
      <c r="C169" s="32"/>
      <c r="D169" s="11"/>
      <c r="E169" s="32"/>
      <c r="F169" s="32"/>
      <c r="G169" s="32"/>
      <c r="H169" s="32"/>
      <c r="I169" s="22">
        <v>1</v>
      </c>
      <c r="J169" s="33"/>
      <c r="K169" s="3">
        <f t="shared" si="6"/>
        <v>1</v>
      </c>
      <c r="L169" s="40">
        <f t="shared" si="7"/>
        <v>1</v>
      </c>
    </row>
    <row r="170" spans="1:12" ht="13.5" thickBot="1" x14ac:dyDescent="0.25">
      <c r="A170" s="28"/>
      <c r="B170" s="19" t="s">
        <v>141</v>
      </c>
      <c r="C170" s="31"/>
      <c r="D170" s="25">
        <v>1</v>
      </c>
      <c r="E170" s="33"/>
      <c r="F170" s="32"/>
      <c r="G170" s="32"/>
      <c r="H170" s="32"/>
      <c r="I170" s="15">
        <v>1</v>
      </c>
      <c r="J170" s="32"/>
      <c r="K170" s="3">
        <f t="shared" si="6"/>
        <v>2</v>
      </c>
      <c r="L170" s="16">
        <f t="shared" si="7"/>
        <v>1</v>
      </c>
    </row>
    <row r="171" spans="1:12" ht="13.5" thickBot="1" x14ac:dyDescent="0.25">
      <c r="A171" s="28"/>
      <c r="B171" s="19" t="s">
        <v>142</v>
      </c>
      <c r="C171" s="32"/>
      <c r="D171" s="36"/>
      <c r="E171" s="32"/>
      <c r="F171" s="32"/>
      <c r="G171" s="32"/>
      <c r="H171" s="32"/>
      <c r="I171" s="22">
        <v>1</v>
      </c>
      <c r="J171" s="33"/>
      <c r="K171" s="3">
        <f t="shared" si="6"/>
        <v>1</v>
      </c>
      <c r="L171" s="40">
        <f t="shared" si="7"/>
        <v>1</v>
      </c>
    </row>
    <row r="172" spans="1:12" ht="13.5" thickBot="1" x14ac:dyDescent="0.25">
      <c r="A172" s="28"/>
      <c r="B172" s="19" t="s">
        <v>143</v>
      </c>
      <c r="C172" s="31"/>
      <c r="D172" s="25">
        <v>1</v>
      </c>
      <c r="E172" s="35"/>
      <c r="F172" s="32"/>
      <c r="G172" s="32"/>
      <c r="H172" s="31"/>
      <c r="I172" s="37"/>
      <c r="J172" s="38"/>
      <c r="K172" s="3">
        <f t="shared" si="6"/>
        <v>1</v>
      </c>
      <c r="L172" s="40">
        <f t="shared" si="7"/>
        <v>1</v>
      </c>
    </row>
    <row r="173" spans="1:12" x14ac:dyDescent="0.2">
      <c r="A173" s="28"/>
      <c r="B173" s="19" t="s">
        <v>0</v>
      </c>
      <c r="C173" s="39">
        <f>C29</f>
        <v>510</v>
      </c>
      <c r="D173" s="39">
        <f t="shared" ref="D173:J173" si="8">D29</f>
        <v>1140</v>
      </c>
      <c r="E173" s="39">
        <f t="shared" si="8"/>
        <v>453</v>
      </c>
      <c r="F173" s="39">
        <f t="shared" si="8"/>
        <v>535</v>
      </c>
      <c r="G173" s="39">
        <f t="shared" si="8"/>
        <v>922</v>
      </c>
      <c r="H173" s="39">
        <f t="shared" si="8"/>
        <v>653</v>
      </c>
      <c r="I173" s="39">
        <f t="shared" si="8"/>
        <v>824</v>
      </c>
      <c r="J173" s="39">
        <f t="shared" si="8"/>
        <v>572</v>
      </c>
      <c r="K173" s="3"/>
      <c r="L173" s="16"/>
    </row>
    <row r="174" spans="1:12" x14ac:dyDescent="0.2">
      <c r="A174" s="28"/>
      <c r="B174" s="19" t="s">
        <v>1</v>
      </c>
      <c r="C174" s="39">
        <f>C30</f>
        <v>78</v>
      </c>
      <c r="D174" s="39">
        <f t="shared" ref="D174:J174" si="9">D30</f>
        <v>102</v>
      </c>
      <c r="E174" s="39">
        <f t="shared" si="9"/>
        <v>81</v>
      </c>
      <c r="F174" s="39">
        <f t="shared" si="9"/>
        <v>83</v>
      </c>
      <c r="G174" s="39">
        <f t="shared" si="9"/>
        <v>88</v>
      </c>
      <c r="H174" s="39">
        <f t="shared" si="9"/>
        <v>97</v>
      </c>
      <c r="I174" s="39">
        <f t="shared" si="9"/>
        <v>104</v>
      </c>
      <c r="J174" s="39">
        <f t="shared" si="9"/>
        <v>80</v>
      </c>
      <c r="K174" s="3"/>
      <c r="L174" s="16"/>
    </row>
  </sheetData>
  <phoneticPr fontId="0" type="noConversion"/>
  <conditionalFormatting sqref="C30:J30">
    <cfRule type="cellIs" dxfId="3" priority="1" stopIfTrue="1" operator="equal">
      <formula>$N$30</formula>
    </cfRule>
  </conditionalFormatting>
  <conditionalFormatting sqref="C29:J29">
    <cfRule type="cellIs" dxfId="2" priority="2" stopIfTrue="1" operator="equal">
      <formula>$N$29</formula>
    </cfRule>
  </conditionalFormatting>
  <conditionalFormatting sqref="L33:L92 L98:L174">
    <cfRule type="cellIs" dxfId="1" priority="3" stopIfTrue="1" operator="greaterThan">
      <formula>0</formula>
    </cfRule>
  </conditionalFormatting>
  <conditionalFormatting sqref="K33:K92 K98:K172">
    <cfRule type="cellIs" dxfId="0" priority="4" stopIfTrue="1" operator="equal">
      <formula>1</formula>
    </cfRule>
  </conditionalFormatting>
  <pageMargins left="0.75" right="0.75" top="1" bottom="1" header="0.5" footer="0.5"/>
  <pageSetup paperSize="9" orientation="portrait" horizontalDpi="300" verticalDpi="300" r:id="rId1"/>
  <headerFooter alignWithMargins="0">
    <oddHeader>&amp;CPPLY:n kesä- ja Atlasralli 30.6.-1.7.2006 18h Iissä ja Yli-Iissä</oddHeader>
    <oddFooter>&amp;C&amp;P(&amp;N)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ICL Data Oy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Tapsa</dc:creator>
  <cp:lastModifiedBy>Järjestelmänvalvoja</cp:lastModifiedBy>
  <cp:lastPrinted>2006-07-02T15:37:18Z</cp:lastPrinted>
  <dcterms:created xsi:type="dcterms:W3CDTF">2006-07-02T15:06:43Z</dcterms:created>
  <dcterms:modified xsi:type="dcterms:W3CDTF">2018-09-22T18:59:11Z</dcterms:modified>
</cp:coreProperties>
</file>