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6\"/>
    </mc:Choice>
  </mc:AlternateContent>
  <xr:revisionPtr revIDLastSave="0" documentId="8_{0A8727A7-1016-4AF3-B959-42E2A4278206}" xr6:coauthVersionLast="36" xr6:coauthVersionMax="36" xr10:uidLastSave="{00000000-0000-0000-0000-000000000000}"/>
  <bookViews>
    <workbookView xWindow="32760" yWindow="32760" windowWidth="15480" windowHeight="6465"/>
  </bookViews>
  <sheets>
    <sheet name="Sheet1" sheetId="1" r:id="rId1"/>
  </sheets>
  <definedNames>
    <definedName name="osallistuja_lkm">Sheet1!$AZ$1</definedName>
    <definedName name="perus_lkm">Sheet1!$BC$3</definedName>
  </definedNames>
  <calcPr calcId="162913"/>
</workbook>
</file>

<file path=xl/calcChain.xml><?xml version="1.0" encoding="utf-8"?>
<calcChain xmlns="http://schemas.openxmlformats.org/spreadsheetml/2006/main">
  <c r="C101" i="1" l="1"/>
  <c r="E101" i="1"/>
  <c r="G101" i="1"/>
  <c r="I101" i="1"/>
  <c r="K101" i="1"/>
  <c r="O101" i="1"/>
  <c r="Q101" i="1"/>
  <c r="S101" i="1"/>
  <c r="U101" i="1"/>
  <c r="W101" i="1"/>
  <c r="Y101" i="1"/>
  <c r="AA101" i="1"/>
  <c r="AC101" i="1"/>
  <c r="AE101" i="1"/>
  <c r="AG101" i="1"/>
  <c r="AI101" i="1"/>
  <c r="AK101" i="1"/>
  <c r="AM101" i="1"/>
  <c r="AO101" i="1"/>
  <c r="AQ101" i="1"/>
  <c r="AS101" i="1"/>
  <c r="AU101" i="1"/>
  <c r="AW101" i="1"/>
  <c r="AY101" i="1"/>
  <c r="AZ101" i="1"/>
  <c r="BA101" i="1" s="1"/>
  <c r="I85" i="1"/>
  <c r="I86" i="1"/>
  <c r="I87" i="1"/>
  <c r="I88" i="1"/>
  <c r="I89" i="1"/>
  <c r="I90" i="1"/>
  <c r="I91" i="1"/>
  <c r="I92" i="1"/>
  <c r="I93" i="1"/>
  <c r="I94" i="1"/>
  <c r="I95" i="1"/>
  <c r="E84" i="1"/>
  <c r="E85" i="1"/>
  <c r="E86" i="1"/>
  <c r="BA86" i="1" s="1"/>
  <c r="E87" i="1"/>
  <c r="E88" i="1"/>
  <c r="E89" i="1"/>
  <c r="E90" i="1"/>
  <c r="BA90" i="1" s="1"/>
  <c r="E91" i="1"/>
  <c r="E92" i="1"/>
  <c r="E93" i="1"/>
  <c r="E94" i="1"/>
  <c r="BA94" i="1" s="1"/>
  <c r="E95" i="1"/>
  <c r="E96" i="1"/>
  <c r="B3" i="1"/>
  <c r="A2" i="1" s="1"/>
  <c r="A4" i="1" s="1"/>
  <c r="B4" i="1"/>
  <c r="D3" i="1"/>
  <c r="D4" i="1" s="1"/>
  <c r="AZ4" i="1" s="1"/>
  <c r="F3" i="1"/>
  <c r="F4" i="1"/>
  <c r="H3" i="1"/>
  <c r="H4" i="1" s="1"/>
  <c r="J3" i="1"/>
  <c r="J4" i="1"/>
  <c r="L3" i="1"/>
  <c r="L4" i="1" s="1"/>
  <c r="N4" i="1"/>
  <c r="P3" i="1"/>
  <c r="P4" i="1" s="1"/>
  <c r="R3" i="1"/>
  <c r="R4" i="1"/>
  <c r="T3" i="1"/>
  <c r="T4" i="1" s="1"/>
  <c r="V3" i="1"/>
  <c r="V4" i="1"/>
  <c r="X3" i="1"/>
  <c r="X4" i="1" s="1"/>
  <c r="Z3" i="1"/>
  <c r="Z4" i="1"/>
  <c r="AB3" i="1"/>
  <c r="AB4" i="1" s="1"/>
  <c r="AD4" i="1"/>
  <c r="AH4" i="1"/>
  <c r="AJ3" i="1"/>
  <c r="AJ4" i="1" s="1"/>
  <c r="AL3" i="1"/>
  <c r="AL4" i="1"/>
  <c r="AN4" i="1"/>
  <c r="AP3" i="1"/>
  <c r="AP4" i="1"/>
  <c r="AR4" i="1"/>
  <c r="AT3" i="1"/>
  <c r="AT4" i="1" s="1"/>
  <c r="AV3" i="1"/>
  <c r="AV4" i="1"/>
  <c r="AX3" i="1"/>
  <c r="AX4" i="1" s="1"/>
  <c r="C3" i="1"/>
  <c r="C4" i="1" s="1"/>
  <c r="C100" i="1"/>
  <c r="BA100" i="1" s="1"/>
  <c r="C99" i="1"/>
  <c r="C98" i="1"/>
  <c r="C97" i="1"/>
  <c r="C96" i="1"/>
  <c r="BA96" i="1" s="1"/>
  <c r="C95" i="1"/>
  <c r="C94" i="1"/>
  <c r="C93" i="1"/>
  <c r="C92" i="1"/>
  <c r="BA92" i="1" s="1"/>
  <c r="C90" i="1"/>
  <c r="C89" i="1"/>
  <c r="C88" i="1"/>
  <c r="BA88" i="1" s="1"/>
  <c r="C87" i="1"/>
  <c r="C86" i="1"/>
  <c r="C85" i="1"/>
  <c r="C84" i="1"/>
  <c r="BA84" i="1" s="1"/>
  <c r="C83" i="1"/>
  <c r="C80" i="1"/>
  <c r="C79" i="1"/>
  <c r="C77" i="1"/>
  <c r="C76" i="1"/>
  <c r="BA76" i="1" s="1"/>
  <c r="C75" i="1"/>
  <c r="C74" i="1"/>
  <c r="C73" i="1"/>
  <c r="C72" i="1"/>
  <c r="BA72" i="1" s="1"/>
  <c r="C71" i="1"/>
  <c r="C70" i="1"/>
  <c r="C68" i="1"/>
  <c r="C66" i="1"/>
  <c r="BA66" i="1" s="1"/>
  <c r="C64" i="1"/>
  <c r="C62" i="1"/>
  <c r="C61" i="1"/>
  <c r="C60" i="1"/>
  <c r="BA60" i="1" s="1"/>
  <c r="C59" i="1"/>
  <c r="C58" i="1"/>
  <c r="C57" i="1"/>
  <c r="C56" i="1"/>
  <c r="BA56" i="1" s="1"/>
  <c r="C55" i="1"/>
  <c r="C54" i="1"/>
  <c r="C53" i="1"/>
  <c r="C51" i="1"/>
  <c r="C50" i="1"/>
  <c r="C49" i="1"/>
  <c r="C48" i="1"/>
  <c r="BA48" i="1" s="1"/>
  <c r="C47" i="1"/>
  <c r="C45" i="1"/>
  <c r="C44" i="1"/>
  <c r="C43" i="1"/>
  <c r="BA43" i="1" s="1"/>
  <c r="C42" i="1"/>
  <c r="E3" i="1"/>
  <c r="E100" i="1"/>
  <c r="E99" i="1"/>
  <c r="E98" i="1"/>
  <c r="E97" i="1"/>
  <c r="E83" i="1"/>
  <c r="E82" i="1"/>
  <c r="BA82" i="1" s="1"/>
  <c r="E81" i="1"/>
  <c r="E80" i="1"/>
  <c r="E79" i="1"/>
  <c r="E78" i="1"/>
  <c r="BA78" i="1" s="1"/>
  <c r="E77" i="1"/>
  <c r="E76" i="1"/>
  <c r="E75" i="1"/>
  <c r="E74" i="1"/>
  <c r="BA74" i="1" s="1"/>
  <c r="E73" i="1"/>
  <c r="E72" i="1"/>
  <c r="E71" i="1"/>
  <c r="E70" i="1"/>
  <c r="BA70" i="1" s="1"/>
  <c r="E69" i="1"/>
  <c r="E68" i="1"/>
  <c r="E67" i="1"/>
  <c r="E66" i="1"/>
  <c r="E65" i="1"/>
  <c r="E64" i="1"/>
  <c r="E63" i="1"/>
  <c r="E62" i="1"/>
  <c r="BA62" i="1" s="1"/>
  <c r="E61" i="1"/>
  <c r="E60" i="1"/>
  <c r="E59" i="1"/>
  <c r="E58" i="1"/>
  <c r="BA58" i="1" s="1"/>
  <c r="E57" i="1"/>
  <c r="E56" i="1"/>
  <c r="E55" i="1"/>
  <c r="E54" i="1"/>
  <c r="BA54" i="1" s="1"/>
  <c r="E53" i="1"/>
  <c r="E52" i="1"/>
  <c r="E51" i="1"/>
  <c r="E50" i="1"/>
  <c r="BA50" i="1" s="1"/>
  <c r="E49" i="1"/>
  <c r="E48" i="1"/>
  <c r="E47" i="1"/>
  <c r="E45" i="1"/>
  <c r="BA45" i="1" s="1"/>
  <c r="E44" i="1"/>
  <c r="E43" i="1"/>
  <c r="E42" i="1"/>
  <c r="E4" i="1"/>
  <c r="G3" i="1"/>
  <c r="G100" i="1"/>
  <c r="G99" i="1"/>
  <c r="G98" i="1"/>
  <c r="BA98" i="1" s="1"/>
  <c r="G97" i="1"/>
  <c r="G96" i="1"/>
  <c r="G95" i="1"/>
  <c r="G94" i="1"/>
  <c r="G93" i="1"/>
  <c r="G92" i="1"/>
  <c r="G91" i="1"/>
  <c r="G90" i="1"/>
  <c r="G89" i="1"/>
  <c r="G88" i="1"/>
  <c r="G87" i="1"/>
  <c r="G85" i="1"/>
  <c r="G84" i="1"/>
  <c r="G82" i="1"/>
  <c r="G81" i="1"/>
  <c r="G79" i="1"/>
  <c r="G77" i="1"/>
  <c r="G76" i="1"/>
  <c r="G75" i="1"/>
  <c r="G74" i="1"/>
  <c r="G73" i="1"/>
  <c r="G71" i="1"/>
  <c r="G70" i="1"/>
  <c r="G68" i="1"/>
  <c r="BA68" i="1" s="1"/>
  <c r="G66" i="1"/>
  <c r="G65" i="1"/>
  <c r="G64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5" i="1"/>
  <c r="G44" i="1"/>
  <c r="G4" i="1" s="1"/>
  <c r="G43" i="1"/>
  <c r="G42" i="1"/>
  <c r="I3" i="1"/>
  <c r="I4" i="1" s="1"/>
  <c r="I100" i="1"/>
  <c r="I99" i="1"/>
  <c r="I98" i="1"/>
  <c r="I97" i="1"/>
  <c r="I9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5" i="1"/>
  <c r="I44" i="1"/>
  <c r="I43" i="1"/>
  <c r="I42" i="1"/>
  <c r="K3" i="1"/>
  <c r="K4" i="1" s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2" i="1"/>
  <c r="K61" i="1"/>
  <c r="K60" i="1"/>
  <c r="K59" i="1"/>
  <c r="K58" i="1"/>
  <c r="K57" i="1"/>
  <c r="K56" i="1"/>
  <c r="K55" i="1"/>
  <c r="K54" i="1"/>
  <c r="K53" i="1"/>
  <c r="K52" i="1"/>
  <c r="BA52" i="1" s="1"/>
  <c r="K51" i="1"/>
  <c r="K50" i="1"/>
  <c r="K49" i="1"/>
  <c r="K48" i="1"/>
  <c r="K47" i="1"/>
  <c r="K45" i="1"/>
  <c r="K44" i="1"/>
  <c r="K43" i="1"/>
  <c r="K42" i="1"/>
  <c r="M3" i="1"/>
  <c r="M99" i="1"/>
  <c r="M98" i="1"/>
  <c r="M96" i="1"/>
  <c r="M95" i="1"/>
  <c r="M91" i="1"/>
  <c r="M90" i="1"/>
  <c r="M87" i="1"/>
  <c r="M77" i="1"/>
  <c r="M76" i="1"/>
  <c r="M75" i="1"/>
  <c r="M74" i="1"/>
  <c r="M71" i="1"/>
  <c r="M70" i="1"/>
  <c r="M62" i="1"/>
  <c r="M61" i="1"/>
  <c r="M60" i="1"/>
  <c r="M59" i="1"/>
  <c r="M58" i="1"/>
  <c r="M57" i="1"/>
  <c r="M56" i="1"/>
  <c r="M55" i="1"/>
  <c r="M53" i="1"/>
  <c r="M52" i="1"/>
  <c r="M51" i="1"/>
  <c r="M50" i="1"/>
  <c r="M49" i="1"/>
  <c r="M48" i="1"/>
  <c r="M47" i="1"/>
  <c r="M45" i="1"/>
  <c r="M44" i="1"/>
  <c r="M43" i="1"/>
  <c r="M42" i="1"/>
  <c r="M4" i="1"/>
  <c r="O3" i="1"/>
  <c r="O100" i="1"/>
  <c r="O99" i="1"/>
  <c r="O97" i="1"/>
  <c r="O96" i="1"/>
  <c r="O95" i="1"/>
  <c r="O94" i="1"/>
  <c r="O92" i="1"/>
  <c r="O91" i="1"/>
  <c r="O89" i="1"/>
  <c r="O88" i="1"/>
  <c r="O87" i="1"/>
  <c r="O84" i="1"/>
  <c r="O81" i="1"/>
  <c r="O77" i="1"/>
  <c r="O71" i="1"/>
  <c r="O70" i="1"/>
  <c r="O66" i="1"/>
  <c r="O60" i="1"/>
  <c r="O56" i="1"/>
  <c r="O51" i="1"/>
  <c r="O50" i="1"/>
  <c r="O45" i="1"/>
  <c r="O44" i="1"/>
  <c r="O4" i="1" s="1"/>
  <c r="O43" i="1"/>
  <c r="O42" i="1"/>
  <c r="Q3" i="1"/>
  <c r="Q4" i="1" s="1"/>
  <c r="Q100" i="1"/>
  <c r="Q99" i="1"/>
  <c r="Q98" i="1"/>
  <c r="Q96" i="1"/>
  <c r="Q95" i="1"/>
  <c r="Q93" i="1"/>
  <c r="Q92" i="1"/>
  <c r="Q91" i="1"/>
  <c r="Q90" i="1"/>
  <c r="Q89" i="1"/>
  <c r="Q87" i="1"/>
  <c r="Q84" i="1"/>
  <c r="Q79" i="1"/>
  <c r="Q77" i="1"/>
  <c r="Q76" i="1"/>
  <c r="Q75" i="1"/>
  <c r="Q74" i="1"/>
  <c r="Q73" i="1"/>
  <c r="Q71" i="1"/>
  <c r="Q70" i="1"/>
  <c r="Q69" i="1"/>
  <c r="Q68" i="1"/>
  <c r="Q66" i="1"/>
  <c r="Q65" i="1"/>
  <c r="Q64" i="1"/>
  <c r="Q63" i="1"/>
  <c r="Q62" i="1"/>
  <c r="Q61" i="1"/>
  <c r="Q60" i="1"/>
  <c r="Q58" i="1"/>
  <c r="Q57" i="1"/>
  <c r="Q56" i="1"/>
  <c r="Q55" i="1"/>
  <c r="Q54" i="1"/>
  <c r="Q53" i="1"/>
  <c r="Q52" i="1"/>
  <c r="Q51" i="1"/>
  <c r="Q50" i="1"/>
  <c r="Q49" i="1"/>
  <c r="Q48" i="1"/>
  <c r="Q47" i="1"/>
  <c r="Q45" i="1"/>
  <c r="Q44" i="1"/>
  <c r="Q43" i="1"/>
  <c r="Q42" i="1"/>
  <c r="S3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BA80" i="1" s="1"/>
  <c r="S79" i="1"/>
  <c r="S78" i="1"/>
  <c r="S77" i="1"/>
  <c r="S76" i="1"/>
  <c r="S74" i="1"/>
  <c r="S72" i="1"/>
  <c r="S71" i="1"/>
  <c r="S70" i="1"/>
  <c r="S69" i="1"/>
  <c r="S67" i="1"/>
  <c r="S65" i="1"/>
  <c r="S64" i="1"/>
  <c r="BA64" i="1" s="1"/>
  <c r="S62" i="1"/>
  <c r="S61" i="1"/>
  <c r="S60" i="1"/>
  <c r="S59" i="1"/>
  <c r="S58" i="1"/>
  <c r="S57" i="1"/>
  <c r="S56" i="1"/>
  <c r="S55" i="1"/>
  <c r="S54" i="1"/>
  <c r="S52" i="1"/>
  <c r="S51" i="1"/>
  <c r="S50" i="1"/>
  <c r="S49" i="1"/>
  <c r="S48" i="1"/>
  <c r="S47" i="1"/>
  <c r="S45" i="1"/>
  <c r="S44" i="1"/>
  <c r="S43" i="1"/>
  <c r="S42" i="1"/>
  <c r="S4" i="1"/>
  <c r="U3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5" i="1"/>
  <c r="U54" i="1"/>
  <c r="U53" i="1"/>
  <c r="U52" i="1"/>
  <c r="U51" i="1"/>
  <c r="U50" i="1"/>
  <c r="U49" i="1"/>
  <c r="U48" i="1"/>
  <c r="U47" i="1"/>
  <c r="U45" i="1"/>
  <c r="U44" i="1"/>
  <c r="U4" i="1" s="1"/>
  <c r="U43" i="1"/>
  <c r="U42" i="1"/>
  <c r="W3" i="1"/>
  <c r="W4" i="1" s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6" i="1"/>
  <c r="W55" i="1"/>
  <c r="W54" i="1"/>
  <c r="W53" i="1"/>
  <c r="W52" i="1"/>
  <c r="W51" i="1"/>
  <c r="W50" i="1"/>
  <c r="W49" i="1"/>
  <c r="W48" i="1"/>
  <c r="W47" i="1"/>
  <c r="W45" i="1"/>
  <c r="W44" i="1"/>
  <c r="W43" i="1"/>
  <c r="W42" i="1"/>
  <c r="Y3" i="1"/>
  <c r="Y4" i="1" s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5" i="1"/>
  <c r="Y44" i="1"/>
  <c r="Y43" i="1"/>
  <c r="Y42" i="1"/>
  <c r="AA3" i="1"/>
  <c r="AA4" i="1" s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5" i="1"/>
  <c r="AA44" i="1"/>
  <c r="AA43" i="1"/>
  <c r="AA42" i="1"/>
  <c r="AC3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5" i="1"/>
  <c r="AC44" i="1"/>
  <c r="AC43" i="1"/>
  <c r="AC42" i="1"/>
  <c r="AC4" i="1"/>
  <c r="AE3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6" i="1"/>
  <c r="AE84" i="1"/>
  <c r="AE81" i="1"/>
  <c r="AE80" i="1"/>
  <c r="AE79" i="1"/>
  <c r="AE76" i="1"/>
  <c r="AE75" i="1"/>
  <c r="AE74" i="1"/>
  <c r="AE73" i="1"/>
  <c r="AE72" i="1"/>
  <c r="AE71" i="1"/>
  <c r="AE70" i="1"/>
  <c r="AE66" i="1"/>
  <c r="AE60" i="1"/>
  <c r="AE58" i="1"/>
  <c r="AE57" i="1"/>
  <c r="AE56" i="1"/>
  <c r="AE54" i="1"/>
  <c r="AE52" i="1"/>
  <c r="AE51" i="1"/>
  <c r="AE50" i="1"/>
  <c r="AE49" i="1"/>
  <c r="AE47" i="1"/>
  <c r="AE45" i="1"/>
  <c r="AE44" i="1"/>
  <c r="AE43" i="1"/>
  <c r="AE4" i="1" s="1"/>
  <c r="AE42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5" i="1"/>
  <c r="AG44" i="1"/>
  <c r="AG43" i="1"/>
  <c r="AG42" i="1"/>
  <c r="AI3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5" i="1"/>
  <c r="AI44" i="1"/>
  <c r="AI4" i="1" s="1"/>
  <c r="AI43" i="1"/>
  <c r="AI42" i="1"/>
  <c r="AK3" i="1"/>
  <c r="AK4" i="1" s="1"/>
  <c r="AK100" i="1"/>
  <c r="AK99" i="1"/>
  <c r="AK98" i="1"/>
  <c r="AK97" i="1"/>
  <c r="AK95" i="1"/>
  <c r="AK93" i="1"/>
  <c r="AK92" i="1"/>
  <c r="AK91" i="1"/>
  <c r="AK90" i="1"/>
  <c r="AK89" i="1"/>
  <c r="AK87" i="1"/>
  <c r="AK86" i="1"/>
  <c r="AK84" i="1"/>
  <c r="AK83" i="1"/>
  <c r="AK82" i="1"/>
  <c r="AK81" i="1"/>
  <c r="AK80" i="1"/>
  <c r="AK77" i="1"/>
  <c r="AK76" i="1"/>
  <c r="AK75" i="1"/>
  <c r="AK74" i="1"/>
  <c r="AK73" i="1"/>
  <c r="AK71" i="1"/>
  <c r="AK70" i="1"/>
  <c r="AK69" i="1"/>
  <c r="AK68" i="1"/>
  <c r="AK66" i="1"/>
  <c r="AK65" i="1"/>
  <c r="AK64" i="1"/>
  <c r="AK60" i="1"/>
  <c r="AK59" i="1"/>
  <c r="AK58" i="1"/>
  <c r="AK56" i="1"/>
  <c r="AK55" i="1"/>
  <c r="AK53" i="1"/>
  <c r="AK52" i="1"/>
  <c r="AK51" i="1"/>
  <c r="AK50" i="1"/>
  <c r="AK47" i="1"/>
  <c r="AK45" i="1"/>
  <c r="AK44" i="1"/>
  <c r="AK43" i="1"/>
  <c r="AM3" i="1"/>
  <c r="AM4" i="1" s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5" i="1"/>
  <c r="AM44" i="1"/>
  <c r="AM43" i="1"/>
  <c r="AM42" i="1"/>
  <c r="AO3" i="1"/>
  <c r="AO4" i="1" s="1"/>
  <c r="AO100" i="1"/>
  <c r="AO99" i="1"/>
  <c r="AO98" i="1"/>
  <c r="AO97" i="1"/>
  <c r="AO96" i="1"/>
  <c r="AO95" i="1"/>
  <c r="AO94" i="1"/>
  <c r="AO93" i="1"/>
  <c r="AO92" i="1"/>
  <c r="AO91" i="1"/>
  <c r="AO90" i="1"/>
  <c r="AO88" i="1"/>
  <c r="AO85" i="1"/>
  <c r="AO84" i="1"/>
  <c r="AO83" i="1"/>
  <c r="AO82" i="1"/>
  <c r="AO81" i="1"/>
  <c r="AO79" i="1"/>
  <c r="AO78" i="1"/>
  <c r="AO77" i="1"/>
  <c r="AO76" i="1"/>
  <c r="AO75" i="1"/>
  <c r="AO74" i="1"/>
  <c r="AO73" i="1"/>
  <c r="AO72" i="1"/>
  <c r="AO71" i="1"/>
  <c r="AO70" i="1"/>
  <c r="AO68" i="1"/>
  <c r="AO67" i="1"/>
  <c r="AO63" i="1"/>
  <c r="AO62" i="1"/>
  <c r="AO61" i="1"/>
  <c r="AO60" i="1"/>
  <c r="AO58" i="1"/>
  <c r="AO55" i="1"/>
  <c r="AO54" i="1"/>
  <c r="AO53" i="1"/>
  <c r="AO50" i="1"/>
  <c r="AO45" i="1"/>
  <c r="AO44" i="1"/>
  <c r="AO43" i="1"/>
  <c r="AO42" i="1"/>
  <c r="AQ3" i="1"/>
  <c r="AQ4" i="1" s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5" i="1"/>
  <c r="AQ44" i="1"/>
  <c r="AQ43" i="1"/>
  <c r="AQ42" i="1"/>
  <c r="AS3" i="1"/>
  <c r="AS100" i="1"/>
  <c r="AS99" i="1"/>
  <c r="AS98" i="1"/>
  <c r="AS97" i="1"/>
  <c r="AS96" i="1"/>
  <c r="AS95" i="1"/>
  <c r="AS94" i="1"/>
  <c r="AS93" i="1"/>
  <c r="AS92" i="1"/>
  <c r="AS91" i="1"/>
  <c r="AS89" i="1"/>
  <c r="AS88" i="1"/>
  <c r="AS87" i="1"/>
  <c r="AS77" i="1"/>
  <c r="AS76" i="1"/>
  <c r="AS75" i="1"/>
  <c r="AS74" i="1"/>
  <c r="AS73" i="1"/>
  <c r="AS71" i="1"/>
  <c r="AS70" i="1"/>
  <c r="AS68" i="1"/>
  <c r="AS65" i="1"/>
  <c r="AS60" i="1"/>
  <c r="AS58" i="1"/>
  <c r="AS56" i="1"/>
  <c r="AS55" i="1"/>
  <c r="AS51" i="1"/>
  <c r="AS50" i="1"/>
  <c r="AS45" i="1"/>
  <c r="AS44" i="1"/>
  <c r="AS43" i="1"/>
  <c r="AS42" i="1"/>
  <c r="AS4" i="1"/>
  <c r="AU3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5" i="1"/>
  <c r="AU44" i="1"/>
  <c r="AU43" i="1"/>
  <c r="AU42" i="1"/>
  <c r="AU4" i="1"/>
  <c r="AW3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5" i="1"/>
  <c r="AW44" i="1"/>
  <c r="AW43" i="1"/>
  <c r="AW42" i="1"/>
  <c r="AW4" i="1"/>
  <c r="AY3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5" i="1"/>
  <c r="AY44" i="1"/>
  <c r="AY43" i="1"/>
  <c r="AY42" i="1"/>
  <c r="AY4" i="1"/>
  <c r="AZ11" i="1"/>
  <c r="BA11" i="1" s="1"/>
  <c r="AZ1" i="1"/>
  <c r="AZ66" i="1"/>
  <c r="AZ65" i="1"/>
  <c r="BA65" i="1" s="1"/>
  <c r="AZ64" i="1"/>
  <c r="AZ63" i="1"/>
  <c r="BA63" i="1" s="1"/>
  <c r="AZ62" i="1"/>
  <c r="AZ61" i="1"/>
  <c r="BA61" i="1" s="1"/>
  <c r="AZ60" i="1"/>
  <c r="AZ59" i="1"/>
  <c r="BA59" i="1" s="1"/>
  <c r="AZ58" i="1"/>
  <c r="AZ57" i="1"/>
  <c r="BA57" i="1" s="1"/>
  <c r="AZ56" i="1"/>
  <c r="AZ55" i="1"/>
  <c r="BA55" i="1" s="1"/>
  <c r="AZ54" i="1"/>
  <c r="AZ53" i="1"/>
  <c r="BA53" i="1" s="1"/>
  <c r="AZ52" i="1"/>
  <c r="AZ81" i="1"/>
  <c r="BA81" i="1" s="1"/>
  <c r="AZ80" i="1"/>
  <c r="AZ79" i="1"/>
  <c r="BA79" i="1" s="1"/>
  <c r="AZ78" i="1"/>
  <c r="AZ77" i="1"/>
  <c r="BA77" i="1" s="1"/>
  <c r="AZ76" i="1"/>
  <c r="AZ75" i="1"/>
  <c r="BA75" i="1" s="1"/>
  <c r="AZ74" i="1"/>
  <c r="AZ73" i="1"/>
  <c r="BA73" i="1" s="1"/>
  <c r="AZ72" i="1"/>
  <c r="AZ71" i="1"/>
  <c r="BA71" i="1" s="1"/>
  <c r="AZ70" i="1"/>
  <c r="AZ69" i="1"/>
  <c r="BA69" i="1" s="1"/>
  <c r="AZ68" i="1"/>
  <c r="AZ67" i="1"/>
  <c r="BA67" i="1" s="1"/>
  <c r="AZ36" i="1"/>
  <c r="BA36" i="1"/>
  <c r="AZ35" i="1"/>
  <c r="BA35" i="1" s="1"/>
  <c r="AZ34" i="1"/>
  <c r="BA34" i="1"/>
  <c r="AZ33" i="1"/>
  <c r="BA33" i="1" s="1"/>
  <c r="AZ32" i="1"/>
  <c r="BA32" i="1"/>
  <c r="AZ31" i="1"/>
  <c r="BA31" i="1" s="1"/>
  <c r="AZ30" i="1"/>
  <c r="BA30" i="1"/>
  <c r="AZ29" i="1"/>
  <c r="BA29" i="1" s="1"/>
  <c r="AZ28" i="1"/>
  <c r="BA28" i="1"/>
  <c r="AZ27" i="1"/>
  <c r="BA27" i="1" s="1"/>
  <c r="AZ26" i="1"/>
  <c r="BA26" i="1"/>
  <c r="AZ25" i="1"/>
  <c r="BA25" i="1" s="1"/>
  <c r="AZ24" i="1"/>
  <c r="BA24" i="1"/>
  <c r="AZ23" i="1"/>
  <c r="BA23" i="1" s="1"/>
  <c r="AZ22" i="1"/>
  <c r="BA22" i="1"/>
  <c r="AZ40" i="1"/>
  <c r="BA40" i="1" s="1"/>
  <c r="AZ39" i="1"/>
  <c r="BA39" i="1"/>
  <c r="AZ38" i="1"/>
  <c r="BA38" i="1" s="1"/>
  <c r="AZ37" i="1"/>
  <c r="BA37" i="1"/>
  <c r="AZ21" i="1"/>
  <c r="BA21" i="1" s="1"/>
  <c r="AZ20" i="1"/>
  <c r="BA20" i="1"/>
  <c r="AZ19" i="1"/>
  <c r="BA19" i="1" s="1"/>
  <c r="AZ18" i="1"/>
  <c r="BA18" i="1"/>
  <c r="AZ17" i="1"/>
  <c r="BA17" i="1" s="1"/>
  <c r="AZ16" i="1"/>
  <c r="BA16" i="1"/>
  <c r="AZ15" i="1"/>
  <c r="BA15" i="1" s="1"/>
  <c r="AZ14" i="1"/>
  <c r="BA14" i="1"/>
  <c r="AZ13" i="1"/>
  <c r="BA13" i="1" s="1"/>
  <c r="AZ12" i="1"/>
  <c r="BA12" i="1"/>
  <c r="AZ6" i="1"/>
  <c r="BA6" i="1" s="1"/>
  <c r="AZ7" i="1"/>
  <c r="BA7" i="1"/>
  <c r="AZ8" i="1"/>
  <c r="BA8" i="1" s="1"/>
  <c r="AZ9" i="1"/>
  <c r="BA9" i="1"/>
  <c r="AZ10" i="1"/>
  <c r="BA10" i="1" s="1"/>
  <c r="AZ42" i="1"/>
  <c r="BA42" i="1"/>
  <c r="AZ43" i="1"/>
  <c r="AZ44" i="1"/>
  <c r="BA44" i="1"/>
  <c r="AZ45" i="1"/>
  <c r="AZ47" i="1"/>
  <c r="BA47" i="1"/>
  <c r="AZ48" i="1"/>
  <c r="AZ49" i="1"/>
  <c r="BA49" i="1"/>
  <c r="AZ50" i="1"/>
  <c r="AZ51" i="1"/>
  <c r="BA51" i="1"/>
  <c r="AZ82" i="1"/>
  <c r="AZ83" i="1"/>
  <c r="BA83" i="1"/>
  <c r="AZ84" i="1"/>
  <c r="AZ85" i="1"/>
  <c r="BA85" i="1"/>
  <c r="AZ86" i="1"/>
  <c r="AZ87" i="1"/>
  <c r="BA87" i="1"/>
  <c r="AZ88" i="1"/>
  <c r="AZ89" i="1"/>
  <c r="BA89" i="1"/>
  <c r="AZ90" i="1"/>
  <c r="AZ91" i="1"/>
  <c r="BA91" i="1"/>
  <c r="AZ92" i="1"/>
  <c r="AZ93" i="1"/>
  <c r="BA93" i="1"/>
  <c r="AZ94" i="1"/>
  <c r="AZ95" i="1"/>
  <c r="BA95" i="1"/>
  <c r="AZ96" i="1"/>
  <c r="AZ97" i="1"/>
  <c r="BA97" i="1"/>
  <c r="AZ98" i="1"/>
  <c r="AZ99" i="1"/>
  <c r="BA99" i="1"/>
  <c r="AZ100" i="1"/>
  <c r="BD4" i="1" l="1"/>
  <c r="BA4" i="1"/>
  <c r="BC4" i="1"/>
</calcChain>
</file>

<file path=xl/sharedStrings.xml><?xml version="1.0" encoding="utf-8"?>
<sst xmlns="http://schemas.openxmlformats.org/spreadsheetml/2006/main" count="767" uniqueCount="123">
  <si>
    <t>O</t>
  </si>
  <si>
    <t>P</t>
  </si>
  <si>
    <t>PPLY LAJIT</t>
  </si>
  <si>
    <t>P-TASO=&gt;</t>
  </si>
  <si>
    <t>OULU LAJIT</t>
  </si>
  <si>
    <t>Tammiralli 2006</t>
  </si>
  <si>
    <t>sinisorsa</t>
  </si>
  <si>
    <t>telkkä</t>
  </si>
  <si>
    <t>isokoskelo</t>
  </si>
  <si>
    <t>pyy</t>
  </si>
  <si>
    <t>teeri</t>
  </si>
  <si>
    <t>peltopyy</t>
  </si>
  <si>
    <t>pikku-uikku</t>
  </si>
  <si>
    <t>kanahaukka</t>
  </si>
  <si>
    <t>varpushaukka</t>
  </si>
  <si>
    <t>kesykyyhky</t>
  </si>
  <si>
    <t>käpytikka</t>
  </si>
  <si>
    <t>tilhi</t>
  </si>
  <si>
    <t>koskikara</t>
  </si>
  <si>
    <t>hippiäinen</t>
  </si>
  <si>
    <t>hömötiainen</t>
  </si>
  <si>
    <t>töyhtötiainen</t>
  </si>
  <si>
    <t>kuusitiainen</t>
  </si>
  <si>
    <t>sinitiainen</t>
  </si>
  <si>
    <t>talitiainen</t>
  </si>
  <si>
    <t>puukiipijä</t>
  </si>
  <si>
    <t>närhi</t>
  </si>
  <si>
    <t>harakka</t>
  </si>
  <si>
    <t>naakka</t>
  </si>
  <si>
    <t>mustavaris</t>
  </si>
  <si>
    <t>varis</t>
  </si>
  <si>
    <t>korppi</t>
  </si>
  <si>
    <t>varpunen</t>
  </si>
  <si>
    <t>pikkuvarpunen</t>
  </si>
  <si>
    <t>viherpeippo</t>
  </si>
  <si>
    <t>vihervarpunen</t>
  </si>
  <si>
    <t>urpiainen</t>
  </si>
  <si>
    <t>tundraurpiainen</t>
  </si>
  <si>
    <t>punatulkku</t>
  </si>
  <si>
    <t>keltasirkku</t>
  </si>
  <si>
    <t>HUUTOLAJIT:</t>
  </si>
  <si>
    <t>PERUSLAJIT:</t>
  </si>
  <si>
    <t>SP &amp; VEL:</t>
  </si>
  <si>
    <t>Jouko Tuominen</t>
  </si>
  <si>
    <t>Ari Leinonen</t>
  </si>
  <si>
    <t>Sami Timonen</t>
  </si>
  <si>
    <t>Pekka Ruuska</t>
  </si>
  <si>
    <t>Ilkka Ruuska</t>
  </si>
  <si>
    <t>Kari Rannikko</t>
  </si>
  <si>
    <t>Heikki Tuohimaa</t>
  </si>
  <si>
    <t>Tapani Tapio</t>
  </si>
  <si>
    <t>Erkki Sarviaho</t>
  </si>
  <si>
    <t>Pekka Suorsa</t>
  </si>
  <si>
    <t>Ville Suorsa</t>
  </si>
  <si>
    <t>Ari Rajasärkkä</t>
  </si>
  <si>
    <t>Esa Hohtola</t>
  </si>
  <si>
    <t>Jouni Pikkarainen</t>
  </si>
  <si>
    <t>Reijo Kylmänen</t>
  </si>
  <si>
    <t>Jyrki Lukkari</t>
  </si>
  <si>
    <t>Pekka Rahko</t>
  </si>
  <si>
    <t>Juha Markkola</t>
  </si>
  <si>
    <t>X</t>
  </si>
  <si>
    <t>Pertti Mattila</t>
  </si>
  <si>
    <t>Jukka Piispanen</t>
  </si>
  <si>
    <t>Jaakko Koistinen</t>
  </si>
  <si>
    <t>Kotka sp.</t>
  </si>
  <si>
    <t>Lokki sp.</t>
  </si>
  <si>
    <t>Tuomas Salste</t>
  </si>
  <si>
    <t>pilkkasiipi</t>
  </si>
  <si>
    <t>räkättirastas</t>
  </si>
  <si>
    <t>harmaalokki</t>
  </si>
  <si>
    <t>tukkasotka</t>
  </si>
  <si>
    <t>tikli</t>
  </si>
  <si>
    <t>fasaani</t>
  </si>
  <si>
    <t>helmipöllö</t>
  </si>
  <si>
    <t>merilokki</t>
  </si>
  <si>
    <t>palokärki</t>
  </si>
  <si>
    <t>kottarainen</t>
  </si>
  <si>
    <t>isolokki</t>
  </si>
  <si>
    <t>pikkutikka</t>
  </si>
  <si>
    <t>pohjantikka</t>
  </si>
  <si>
    <t>punakylkirastas</t>
  </si>
  <si>
    <t>varpuspöllö</t>
  </si>
  <si>
    <t>huuhkaja</t>
  </si>
  <si>
    <t>isolepinkäinen</t>
  </si>
  <si>
    <t>hiiripöllö</t>
  </si>
  <si>
    <t>pulmunen</t>
  </si>
  <si>
    <t>kuukkeli</t>
  </si>
  <si>
    <t>turkinkyyhky</t>
  </si>
  <si>
    <t>metso</t>
  </si>
  <si>
    <t>mustarastas</t>
  </si>
  <si>
    <t>pajusirkku</t>
  </si>
  <si>
    <t>nokkavarpunen</t>
  </si>
  <si>
    <t>kalalokki</t>
  </si>
  <si>
    <t>riekko</t>
  </si>
  <si>
    <t>pyrstötiainen</t>
  </si>
  <si>
    <t>viirupöllö</t>
  </si>
  <si>
    <t>merikotka</t>
  </si>
  <si>
    <t>taviokuurna</t>
  </si>
  <si>
    <t>peippo</t>
  </si>
  <si>
    <t>alli</t>
  </si>
  <si>
    <t>uuttukyyhky</t>
  </si>
  <si>
    <t>järripeippo</t>
  </si>
  <si>
    <t>vuorihemppo</t>
  </si>
  <si>
    <t>pähkinähakki</t>
  </si>
  <si>
    <t>kyhmyjoutsen</t>
  </si>
  <si>
    <t>ruosterastas</t>
  </si>
  <si>
    <t>laulujoutsen</t>
  </si>
  <si>
    <t>harmaapäätikka</t>
  </si>
  <si>
    <t>mustalintu</t>
  </si>
  <si>
    <t>lapintiainen</t>
  </si>
  <si>
    <t>kaakkuri</t>
  </si>
  <si>
    <t>pikkukäpylintu</t>
  </si>
  <si>
    <t>uivelo</t>
  </si>
  <si>
    <t>lapinpöllö</t>
  </si>
  <si>
    <t>pikkusirkku</t>
  </si>
  <si>
    <t>maakotka</t>
  </si>
  <si>
    <t>viiksitimali</t>
  </si>
  <si>
    <t>mustapääkerttu</t>
  </si>
  <si>
    <t>sarvipöllö</t>
  </si>
  <si>
    <t>hemppo</t>
  </si>
  <si>
    <t>ampuhaukka</t>
  </si>
  <si>
    <t>tuulihaukka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</si>
</sst>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Helv"/>
    </font>
    <font>
      <b/>
      <sz val="8"/>
      <name val="Helv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/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9" fillId="2" borderId="7" xfId="0" applyFont="1" applyFill="1" applyBorder="1"/>
    <xf numFmtId="0" fontId="1" fillId="0" borderId="8" xfId="0" applyFont="1" applyBorder="1"/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8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3" borderId="0" xfId="0" applyFont="1" applyFill="1"/>
    <xf numFmtId="0" fontId="3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3" borderId="8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</cellXfs>
  <cellStyles count="1">
    <cellStyle name="Normaali" xfId="0" builtinId="0"/>
  </cellStyles>
  <dxfs count="3"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abSelected="1" workbookViewId="0">
      <pane ySplit="2715" topLeftCell="A40"/>
      <selection pane="bottomLeft" activeCell="A47" sqref="A47:A101"/>
    </sheetView>
  </sheetViews>
  <sheetFormatPr defaultRowHeight="12.75" x14ac:dyDescent="0.2"/>
  <cols>
    <col min="1" max="1" width="16.85546875" customWidth="1"/>
    <col min="2" max="45" width="2.85546875" customWidth="1"/>
    <col min="46" max="51" width="2.85546875" hidden="1" customWidth="1"/>
    <col min="52" max="52" width="7.140625" style="6" customWidth="1"/>
    <col min="53" max="53" width="7.7109375" style="6" customWidth="1"/>
    <col min="54" max="54" width="6.140625" customWidth="1"/>
    <col min="55" max="56" width="5.7109375" customWidth="1"/>
  </cols>
  <sheetData>
    <row r="1" spans="1:56" ht="62.25" customHeight="1" x14ac:dyDescent="0.2">
      <c r="A1" s="23" t="s">
        <v>5</v>
      </c>
      <c r="B1" s="47" t="s">
        <v>43</v>
      </c>
      <c r="C1" s="48"/>
      <c r="D1" s="47" t="s">
        <v>44</v>
      </c>
      <c r="E1" s="48"/>
      <c r="F1" s="47" t="s">
        <v>45</v>
      </c>
      <c r="G1" s="48"/>
      <c r="H1" s="47" t="s">
        <v>46</v>
      </c>
      <c r="I1" s="48"/>
      <c r="J1" s="47" t="s">
        <v>47</v>
      </c>
      <c r="K1" s="48"/>
      <c r="L1" s="47" t="s">
        <v>48</v>
      </c>
      <c r="M1" s="48"/>
      <c r="N1" s="47" t="s">
        <v>49</v>
      </c>
      <c r="O1" s="48"/>
      <c r="P1" s="47" t="s">
        <v>50</v>
      </c>
      <c r="Q1" s="48"/>
      <c r="R1" s="47" t="s">
        <v>51</v>
      </c>
      <c r="S1" s="48"/>
      <c r="T1" s="47" t="s">
        <v>52</v>
      </c>
      <c r="U1" s="48"/>
      <c r="V1" s="47" t="s">
        <v>53</v>
      </c>
      <c r="W1" s="48"/>
      <c r="X1" s="47" t="s">
        <v>54</v>
      </c>
      <c r="Y1" s="49"/>
      <c r="Z1" s="47" t="s">
        <v>55</v>
      </c>
      <c r="AA1" s="48"/>
      <c r="AB1" s="47" t="s">
        <v>56</v>
      </c>
      <c r="AC1" s="48"/>
      <c r="AD1" s="47" t="s">
        <v>57</v>
      </c>
      <c r="AE1" s="48"/>
      <c r="AF1" s="47" t="s">
        <v>58</v>
      </c>
      <c r="AG1" s="48"/>
      <c r="AH1" s="47" t="s">
        <v>59</v>
      </c>
      <c r="AI1" s="48"/>
      <c r="AJ1" s="47" t="s">
        <v>60</v>
      </c>
      <c r="AK1" s="48"/>
      <c r="AL1" s="47" t="s">
        <v>67</v>
      </c>
      <c r="AM1" s="48"/>
      <c r="AN1" s="47" t="s">
        <v>62</v>
      </c>
      <c r="AO1" s="50"/>
      <c r="AP1" s="47" t="s">
        <v>63</v>
      </c>
      <c r="AQ1" s="50"/>
      <c r="AR1" s="47" t="s">
        <v>64</v>
      </c>
      <c r="AS1" s="50"/>
      <c r="AT1" s="47"/>
      <c r="AU1" s="50"/>
      <c r="AV1" s="47"/>
      <c r="AW1" s="50"/>
      <c r="AX1" s="47"/>
      <c r="AY1" s="48"/>
      <c r="AZ1" s="6">
        <f>COUNTA(B1:AY1)</f>
        <v>22</v>
      </c>
    </row>
    <row r="2" spans="1:56" x14ac:dyDescent="0.2">
      <c r="A2" s="1">
        <f>MAX(B3:AY3)</f>
        <v>34</v>
      </c>
      <c r="B2" s="9" t="s">
        <v>0</v>
      </c>
      <c r="C2" s="10" t="s">
        <v>1</v>
      </c>
      <c r="D2" s="11" t="s">
        <v>0</v>
      </c>
      <c r="E2" s="12" t="s">
        <v>1</v>
      </c>
      <c r="F2" s="11" t="s">
        <v>0</v>
      </c>
      <c r="G2" s="12" t="s">
        <v>1</v>
      </c>
      <c r="H2" s="11" t="s">
        <v>0</v>
      </c>
      <c r="I2" s="12" t="s">
        <v>1</v>
      </c>
      <c r="J2" s="11" t="s">
        <v>0</v>
      </c>
      <c r="K2" s="12" t="s">
        <v>1</v>
      </c>
      <c r="L2" s="11" t="s">
        <v>0</v>
      </c>
      <c r="M2" s="12" t="s">
        <v>1</v>
      </c>
      <c r="N2" s="11" t="s">
        <v>0</v>
      </c>
      <c r="O2" s="12" t="s">
        <v>1</v>
      </c>
      <c r="P2" s="11" t="s">
        <v>0</v>
      </c>
      <c r="Q2" s="12" t="s">
        <v>1</v>
      </c>
      <c r="R2" s="11" t="s">
        <v>0</v>
      </c>
      <c r="S2" s="12" t="s">
        <v>1</v>
      </c>
      <c r="T2" s="11" t="s">
        <v>0</v>
      </c>
      <c r="U2" s="12" t="s">
        <v>1</v>
      </c>
      <c r="V2" s="11" t="s">
        <v>0</v>
      </c>
      <c r="W2" s="12" t="s">
        <v>1</v>
      </c>
      <c r="X2" s="11" t="s">
        <v>0</v>
      </c>
      <c r="Y2" s="12" t="s">
        <v>1</v>
      </c>
      <c r="Z2" s="11" t="s">
        <v>0</v>
      </c>
      <c r="AA2" s="12" t="s">
        <v>1</v>
      </c>
      <c r="AB2" s="11" t="s">
        <v>0</v>
      </c>
      <c r="AC2" s="12" t="s">
        <v>1</v>
      </c>
      <c r="AD2" s="11" t="s">
        <v>0</v>
      </c>
      <c r="AE2" s="12" t="s">
        <v>1</v>
      </c>
      <c r="AF2" s="11" t="s">
        <v>0</v>
      </c>
      <c r="AG2" s="12" t="s">
        <v>1</v>
      </c>
      <c r="AH2" s="11" t="s">
        <v>0</v>
      </c>
      <c r="AI2" s="12" t="s">
        <v>1</v>
      </c>
      <c r="AJ2" s="11" t="s">
        <v>0</v>
      </c>
      <c r="AK2" s="12" t="s">
        <v>1</v>
      </c>
      <c r="AL2" s="11" t="s">
        <v>0</v>
      </c>
      <c r="AM2" s="12" t="s">
        <v>1</v>
      </c>
      <c r="AN2" s="11" t="s">
        <v>0</v>
      </c>
      <c r="AO2" s="12" t="s">
        <v>1</v>
      </c>
      <c r="AP2" s="11" t="s">
        <v>0</v>
      </c>
      <c r="AQ2" s="12" t="s">
        <v>1</v>
      </c>
      <c r="AR2" s="11" t="s">
        <v>0</v>
      </c>
      <c r="AS2" s="12" t="s">
        <v>1</v>
      </c>
      <c r="AT2" s="11" t="s">
        <v>0</v>
      </c>
      <c r="AU2" s="12" t="s">
        <v>1</v>
      </c>
      <c r="AV2" s="11" t="s">
        <v>0</v>
      </c>
      <c r="AW2" s="12" t="s">
        <v>1</v>
      </c>
      <c r="AX2" s="11" t="s">
        <v>0</v>
      </c>
      <c r="AY2" s="12" t="s">
        <v>1</v>
      </c>
      <c r="AZ2" s="11" t="s">
        <v>0</v>
      </c>
      <c r="BA2" s="12" t="s">
        <v>1</v>
      </c>
    </row>
    <row r="3" spans="1:56" ht="26.25" customHeight="1" x14ac:dyDescent="0.2">
      <c r="A3" s="2" t="s">
        <v>3</v>
      </c>
      <c r="B3" s="13">
        <f>IF(B1&lt;&gt;"",perus_lkm-COUNTIF(B5:B41,"X"),0)</f>
        <v>30</v>
      </c>
      <c r="C3" s="32">
        <f>IF(B1&lt;&gt;"",perus_lkm-COUNTIF(C5:C41,"X"),0)</f>
        <v>33</v>
      </c>
      <c r="D3" s="13">
        <f>IF(D1&lt;&gt;"",perus_lkm-COUNTIF(D5:D41,"X"),0)</f>
        <v>32</v>
      </c>
      <c r="E3" s="32">
        <f>IF(D1&lt;&gt;"",perus_lkm-COUNTIF(E5:E41,"X"),0)</f>
        <v>32</v>
      </c>
      <c r="F3" s="13">
        <f>IF(F1&lt;&gt;"",perus_lkm-COUNTIF(F5:F41,"X"),0)</f>
        <v>31</v>
      </c>
      <c r="G3" s="32">
        <f>IF(F1&lt;&gt;"",perus_lkm-COUNTIF(G5:G41,"X"),0)</f>
        <v>33</v>
      </c>
      <c r="H3" s="13">
        <f>IF(H1&lt;&gt;"",perus_lkm-COUNTIF(H5:H41,"X"),0)</f>
        <v>31</v>
      </c>
      <c r="I3" s="32">
        <f>IF(H1&lt;&gt;"",perus_lkm-COUNTIF(I5:I41,"X"),0)</f>
        <v>31</v>
      </c>
      <c r="J3" s="13">
        <f>IF(J1&lt;&gt;"",perus_lkm-COUNTIF(J5:J41,"X"),0)</f>
        <v>29</v>
      </c>
      <c r="K3" s="32">
        <f>IF(J1&lt;&gt;"",perus_lkm-COUNTIF(K5:K41,"X"),0)</f>
        <v>29</v>
      </c>
      <c r="L3" s="13">
        <f>IF(L1&lt;&gt;"",perus_lkm-COUNTIF(L5:L41,"X"),0)</f>
        <v>30</v>
      </c>
      <c r="M3" s="32">
        <f>IF(L1&lt;&gt;"",perus_lkm-COUNTIF(M5:M41,"X"),0)</f>
        <v>34</v>
      </c>
      <c r="N3" s="13">
        <v>0</v>
      </c>
      <c r="O3" s="32">
        <f>IF(N1&lt;&gt;"",perus_lkm-COUNTIF(O5:O41,"X"),0)</f>
        <v>31</v>
      </c>
      <c r="P3" s="13">
        <f>IF(P1&lt;&gt;"",perus_lkm-COUNTIF(P5:P41,"X"),0)</f>
        <v>32</v>
      </c>
      <c r="Q3" s="32">
        <f>IF(P1&lt;&gt;"",perus_lkm-COUNTIF(Q5:Q41,"X"),0)</f>
        <v>34</v>
      </c>
      <c r="R3" s="13">
        <f>IF(R1&lt;&gt;"",perus_lkm-COUNTIF(R5:R41,"X"),0)</f>
        <v>27</v>
      </c>
      <c r="S3" s="32">
        <f>IF(R1&lt;&gt;"",perus_lkm-COUNTIF(S5:S41,"X"),0)</f>
        <v>31</v>
      </c>
      <c r="T3" s="13">
        <f>IF(T1&lt;&gt;"",perus_lkm-COUNTIF(T5:T41,"X"),0)</f>
        <v>30</v>
      </c>
      <c r="U3" s="32">
        <f>IF(T1&lt;&gt;"",perus_lkm-COUNTIF(U5:U41,"X"),0)</f>
        <v>30</v>
      </c>
      <c r="V3" s="13">
        <f>IF(V1&lt;&gt;"",perus_lkm-COUNTIF(V5:V41,"X"),0)</f>
        <v>32</v>
      </c>
      <c r="W3" s="32">
        <f>IF(V1&lt;&gt;"",perus_lkm-COUNTIF(W5:W41,"X"),0)</f>
        <v>32</v>
      </c>
      <c r="X3" s="13">
        <f>IF(X1&lt;&gt;"",perus_lkm-COUNTIF(X5:X41,"X"),0)</f>
        <v>33</v>
      </c>
      <c r="Y3" s="32">
        <f>IF(X1&lt;&gt;"",perus_lkm-COUNTIF(Y5:Y41,"X"),0)</f>
        <v>33</v>
      </c>
      <c r="Z3" s="13">
        <f>IF(Z1&lt;&gt;"",perus_lkm-COUNTIF(Z5:Z41,"X"),0)</f>
        <v>28</v>
      </c>
      <c r="AA3" s="32">
        <f>IF(Z1&lt;&gt;"",perus_lkm-COUNTIF(AA5:AA41,"X"),0)</f>
        <v>28</v>
      </c>
      <c r="AB3" s="13">
        <f>IF(AB1&lt;&gt;"",perus_lkm-COUNTIF(AB5:AB41,"X"),0)</f>
        <v>24</v>
      </c>
      <c r="AC3" s="32">
        <f>IF(AB1&lt;&gt;"",perus_lkm-COUNTIF(AC5:AC41,"X"),0)</f>
        <v>24</v>
      </c>
      <c r="AD3" s="13">
        <v>0</v>
      </c>
      <c r="AE3" s="32">
        <f>IF(AD1&lt;&gt;"",perus_lkm-COUNTIF(AE5:AE41,"X"),0)</f>
        <v>26</v>
      </c>
      <c r="AF3" s="13"/>
      <c r="AG3" s="32"/>
      <c r="AH3" s="13">
        <v>0</v>
      </c>
      <c r="AI3" s="32">
        <f>IF(AH1&lt;&gt;"",perus_lkm-COUNTIF(AI5:AI41,"X"),0)</f>
        <v>19</v>
      </c>
      <c r="AJ3" s="13">
        <f>IF(AJ1&lt;&gt;"",perus_lkm-COUNTIF(AJ5:AJ41,"X"),0)</f>
        <v>16</v>
      </c>
      <c r="AK3" s="32">
        <f>IF(AJ1&lt;&gt;"",perus_lkm-COUNTIF(AK5:AK41,"X"),0)</f>
        <v>27</v>
      </c>
      <c r="AL3" s="13">
        <f>IF(AL1&lt;&gt;"",perus_lkm-COUNTIF(AL5:AL41,"X"),0)</f>
        <v>20</v>
      </c>
      <c r="AM3" s="32">
        <f>IF(AL1&lt;&gt;"",perus_lkm-COUNTIF(AM5:AM41,"X"),0)</f>
        <v>22</v>
      </c>
      <c r="AN3" s="13">
        <v>0</v>
      </c>
      <c r="AO3" s="32">
        <f>IF(AN1&lt;&gt;"",perus_lkm-COUNTIF(AO5:AO41,"X"),0)</f>
        <v>26</v>
      </c>
      <c r="AP3" s="13">
        <f>IF(AP1&lt;&gt;"",perus_lkm-COUNTIF(AP5:AP41,"X"),0)</f>
        <v>24</v>
      </c>
      <c r="AQ3" s="32">
        <f>IF(AP1&lt;&gt;"",perus_lkm-COUNTIF(AQ5:AQ41,"X"),0)</f>
        <v>24</v>
      </c>
      <c r="AR3" s="13">
        <v>0</v>
      </c>
      <c r="AS3" s="32">
        <f>IF(AR1&lt;&gt;"",perus_lkm-COUNTIF(AS5:AS41,"X"),0)</f>
        <v>30</v>
      </c>
      <c r="AT3" s="13">
        <f>IF(AT1&lt;&gt;"",perus_lkm-COUNTIF(AT5:AT41,"X"),0)</f>
        <v>0</v>
      </c>
      <c r="AU3" s="32">
        <f>IF(AT1&lt;&gt;"",perus_lkm-COUNTIF(AU5:AU41,"X"),0)</f>
        <v>0</v>
      </c>
      <c r="AV3" s="13">
        <f>IF(AV1&lt;&gt;"",perus_lkm-COUNTIF(AV5:AV41,"X"),0)</f>
        <v>0</v>
      </c>
      <c r="AW3" s="32">
        <f>IF(AV1&lt;&gt;"",perus_lkm-COUNTIF(AW5:AW41,"X"),0)</f>
        <v>0</v>
      </c>
      <c r="AX3" s="13">
        <f>IF(AX1&lt;&gt;"",perus_lkm-COUNTIF(AX5:AX41,"X"),0)</f>
        <v>0</v>
      </c>
      <c r="AY3" s="32">
        <f>IF(AX1&lt;&gt;"",perus_lkm-COUNTIF(AY5:AY41,"X"),0)</f>
        <v>0</v>
      </c>
      <c r="AZ3" s="7" t="s">
        <v>4</v>
      </c>
      <c r="BA3" s="7" t="s">
        <v>2</v>
      </c>
      <c r="BC3">
        <v>34</v>
      </c>
    </row>
    <row r="4" spans="1:56" ht="21.75" customHeight="1" x14ac:dyDescent="0.25">
      <c r="A4" s="16">
        <f>A2+COUNTA(A42:A101)-1</f>
        <v>91</v>
      </c>
      <c r="B4" s="14">
        <f t="shared" ref="B4:AE4" si="0">B3+COUNTIF(B42:B101,"X")</f>
        <v>41</v>
      </c>
      <c r="C4" s="15">
        <f t="shared" si="0"/>
        <v>53</v>
      </c>
      <c r="D4" s="14">
        <f t="shared" si="0"/>
        <v>49</v>
      </c>
      <c r="E4" s="15">
        <f t="shared" si="0"/>
        <v>49</v>
      </c>
      <c r="F4" s="14">
        <f t="shared" si="0"/>
        <v>47</v>
      </c>
      <c r="G4" s="15">
        <f t="shared" si="0"/>
        <v>58</v>
      </c>
      <c r="H4" s="14">
        <f t="shared" si="0"/>
        <v>44</v>
      </c>
      <c r="I4" s="15">
        <f t="shared" si="0"/>
        <v>45</v>
      </c>
      <c r="J4" s="14">
        <f t="shared" si="0"/>
        <v>39</v>
      </c>
      <c r="K4" s="15">
        <f t="shared" si="0"/>
        <v>40</v>
      </c>
      <c r="L4" s="14">
        <f t="shared" si="0"/>
        <v>47</v>
      </c>
      <c r="M4" s="15">
        <f t="shared" si="0"/>
        <v>78</v>
      </c>
      <c r="N4" s="14">
        <f t="shared" si="0"/>
        <v>0</v>
      </c>
      <c r="O4" s="15">
        <f t="shared" si="0"/>
        <v>62</v>
      </c>
      <c r="P4" s="14">
        <f t="shared" si="0"/>
        <v>53</v>
      </c>
      <c r="Q4" s="15">
        <f t="shared" si="0"/>
        <v>68</v>
      </c>
      <c r="R4" s="14">
        <f t="shared" si="0"/>
        <v>43</v>
      </c>
      <c r="S4" s="15">
        <f t="shared" si="0"/>
        <v>53</v>
      </c>
      <c r="T4" s="14">
        <f t="shared" si="0"/>
        <v>47</v>
      </c>
      <c r="U4" s="15">
        <f t="shared" si="0"/>
        <v>47</v>
      </c>
      <c r="V4" s="14">
        <f t="shared" si="0"/>
        <v>53</v>
      </c>
      <c r="W4" s="15">
        <f t="shared" si="0"/>
        <v>53</v>
      </c>
      <c r="X4" s="14">
        <f t="shared" si="0"/>
        <v>55</v>
      </c>
      <c r="Y4" s="15">
        <f t="shared" si="0"/>
        <v>55</v>
      </c>
      <c r="Z4" s="14">
        <f t="shared" si="0"/>
        <v>40</v>
      </c>
      <c r="AA4" s="15">
        <f t="shared" si="0"/>
        <v>40</v>
      </c>
      <c r="AB4" s="14">
        <f t="shared" si="0"/>
        <v>33</v>
      </c>
      <c r="AC4" s="15">
        <f t="shared" si="0"/>
        <v>33</v>
      </c>
      <c r="AD4" s="14">
        <f t="shared" si="0"/>
        <v>0</v>
      </c>
      <c r="AE4" s="15">
        <f t="shared" si="0"/>
        <v>42</v>
      </c>
      <c r="AF4" s="14">
        <v>35</v>
      </c>
      <c r="AG4" s="15">
        <v>35</v>
      </c>
      <c r="AH4" s="14">
        <f t="shared" ref="AH4:AY4" si="1">AH3+COUNTIF(AH42:AH101,"X")</f>
        <v>0</v>
      </c>
      <c r="AI4" s="15">
        <f t="shared" si="1"/>
        <v>20</v>
      </c>
      <c r="AJ4" s="14">
        <f t="shared" si="1"/>
        <v>18</v>
      </c>
      <c r="AK4" s="15">
        <f t="shared" si="1"/>
        <v>42</v>
      </c>
      <c r="AL4" s="14">
        <f t="shared" si="1"/>
        <v>27</v>
      </c>
      <c r="AM4" s="15">
        <f t="shared" si="1"/>
        <v>30</v>
      </c>
      <c r="AN4" s="14">
        <f t="shared" si="1"/>
        <v>0</v>
      </c>
      <c r="AO4" s="15">
        <f t="shared" si="1"/>
        <v>42</v>
      </c>
      <c r="AP4" s="14">
        <f t="shared" si="1"/>
        <v>32</v>
      </c>
      <c r="AQ4" s="15">
        <f t="shared" si="1"/>
        <v>32</v>
      </c>
      <c r="AR4" s="14">
        <f t="shared" si="1"/>
        <v>0</v>
      </c>
      <c r="AS4" s="15">
        <f t="shared" si="1"/>
        <v>56</v>
      </c>
      <c r="AT4" s="14">
        <f t="shared" si="1"/>
        <v>0</v>
      </c>
      <c r="AU4" s="15">
        <f t="shared" si="1"/>
        <v>0</v>
      </c>
      <c r="AV4" s="14">
        <f t="shared" si="1"/>
        <v>0</v>
      </c>
      <c r="AW4" s="15">
        <f t="shared" si="1"/>
        <v>0</v>
      </c>
      <c r="AX4" s="14">
        <f t="shared" si="1"/>
        <v>0</v>
      </c>
      <c r="AY4" s="15">
        <f t="shared" si="1"/>
        <v>0</v>
      </c>
      <c r="AZ4" s="44">
        <f>MAX(B4,D4,F4,H4,J4,L4,N4,P4,R4,T4,V4,X4,Z4,AB4,AD4,AF4,AH4,AJ4,AL4,AN4,AP4,AR4,AT4,AV4,AX4)</f>
        <v>55</v>
      </c>
      <c r="BA4" s="43">
        <f>MAX(C4,E4,G4,I4,K4,M4,O4,Q4,S4,U4,W4,Y4,AA4,AC4,AE4,AG4,AI4,AK4,AM4,AO4,AQ4,AS4,AU4,AW4,AY4)</f>
        <v>78</v>
      </c>
      <c r="BC4">
        <f>LARGE((B4,D4,F4,H4,J4,L4,N4,P4,R4,T4,V4,X4,Z4,AB4,AD4,AF4,AH4,AJ4,AL4,AN4,AP4,AR4,AT4,AV4,AX4),3)</f>
        <v>53</v>
      </c>
      <c r="BD4">
        <f>LARGE((C4,E4,G4,I4,K4,M4,O4,Q4,S4,U4,W4,Y4,AA4,AC4,AE4,AG4,AI4,AK4,AM4,AO4,AQ4,AS4,AU4,AW4,AY4),3)</f>
        <v>62</v>
      </c>
    </row>
    <row r="5" spans="1:56" x14ac:dyDescent="0.2">
      <c r="A5" s="24" t="s">
        <v>41</v>
      </c>
      <c r="B5" s="25"/>
      <c r="C5" s="26"/>
      <c r="D5" s="25"/>
      <c r="E5" s="26"/>
      <c r="F5" s="25"/>
      <c r="G5" s="26"/>
      <c r="H5" s="25"/>
      <c r="I5" s="26"/>
      <c r="J5" s="25"/>
      <c r="K5" s="26"/>
      <c r="L5" s="25"/>
      <c r="M5" s="26"/>
      <c r="N5" s="25"/>
      <c r="O5" s="26"/>
      <c r="P5" s="25"/>
      <c r="Q5" s="26"/>
      <c r="R5" s="25"/>
      <c r="S5" s="26"/>
      <c r="T5" s="25"/>
      <c r="U5" s="26"/>
      <c r="V5" s="25"/>
      <c r="W5" s="26"/>
      <c r="X5" s="25"/>
      <c r="Y5" s="26"/>
      <c r="Z5" s="25"/>
      <c r="AA5" s="26"/>
      <c r="AB5" s="25"/>
      <c r="AC5" s="26"/>
      <c r="AD5" s="25"/>
      <c r="AE5" s="26"/>
      <c r="AF5" s="25"/>
      <c r="AG5" s="26"/>
      <c r="AH5" s="25"/>
      <c r="AI5" s="26"/>
      <c r="AJ5" s="25"/>
      <c r="AK5" s="26"/>
      <c r="AL5" s="25"/>
      <c r="AM5" s="26"/>
      <c r="AN5" s="25"/>
      <c r="AO5" s="26"/>
      <c r="AP5" s="25"/>
      <c r="AQ5" s="26"/>
      <c r="AR5" s="25"/>
      <c r="AS5" s="26"/>
      <c r="AT5" s="25"/>
      <c r="AU5" s="26"/>
      <c r="AV5" s="25"/>
      <c r="AW5" s="26"/>
      <c r="AX5" s="25"/>
      <c r="AY5" s="26"/>
      <c r="AZ5" s="27"/>
      <c r="BA5" s="27"/>
    </row>
    <row r="6" spans="1:56" x14ac:dyDescent="0.2">
      <c r="A6" s="17" t="s">
        <v>6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18"/>
      <c r="M6" s="19"/>
      <c r="N6" s="18"/>
      <c r="O6" s="19"/>
      <c r="P6" s="18"/>
      <c r="Q6" s="19"/>
      <c r="R6" s="18"/>
      <c r="S6" s="19"/>
      <c r="T6" s="18"/>
      <c r="U6" s="19"/>
      <c r="V6" s="18"/>
      <c r="W6" s="19"/>
      <c r="X6" s="18"/>
      <c r="Y6" s="19"/>
      <c r="Z6" s="18"/>
      <c r="AA6" s="19"/>
      <c r="AB6" s="18"/>
      <c r="AC6" s="19"/>
      <c r="AD6" s="18"/>
      <c r="AE6" s="19" t="s">
        <v>61</v>
      </c>
      <c r="AF6" s="18"/>
      <c r="AG6" s="19"/>
      <c r="AH6" s="18"/>
      <c r="AI6" s="19"/>
      <c r="AJ6" s="18"/>
      <c r="AK6" s="19"/>
      <c r="AL6" s="18"/>
      <c r="AM6" s="19"/>
      <c r="AN6" s="18"/>
      <c r="AO6" s="19"/>
      <c r="AP6" s="18"/>
      <c r="AQ6" s="19"/>
      <c r="AR6" s="18"/>
      <c r="AS6" s="19"/>
      <c r="AT6" s="18"/>
      <c r="AU6" s="19"/>
      <c r="AV6" s="18"/>
      <c r="AW6" s="19"/>
      <c r="AX6" s="18"/>
      <c r="AY6" s="19"/>
      <c r="AZ6" s="20">
        <f t="shared" ref="AZ6:AZ40" si="2">COUNTA(B6,D6,F6,H6,J6,L6,N6,P6,R6,T6,V6,X6,Z6,AB6,AD6,AF6,AH6,AJ6,AL6,AN6,AP6,AR6,AT6,AV6,AX6)</f>
        <v>0</v>
      </c>
      <c r="BA6" s="20">
        <f t="shared" ref="BA6:BA40" si="3">COUNTIF(B6:AY6,"X")-AZ6</f>
        <v>1</v>
      </c>
    </row>
    <row r="7" spans="1:56" x14ac:dyDescent="0.2">
      <c r="A7" s="8" t="s">
        <v>7</v>
      </c>
      <c r="B7" s="4"/>
      <c r="C7" s="3"/>
      <c r="D7" s="4"/>
      <c r="E7" s="3"/>
      <c r="F7" s="4"/>
      <c r="G7" s="3"/>
      <c r="H7" s="4"/>
      <c r="I7" s="3"/>
      <c r="J7" s="4" t="s">
        <v>61</v>
      </c>
      <c r="K7" s="3" t="s">
        <v>61</v>
      </c>
      <c r="L7" s="4"/>
      <c r="M7" s="3"/>
      <c r="N7" s="4"/>
      <c r="O7" s="3"/>
      <c r="P7" s="4"/>
      <c r="Q7" s="3"/>
      <c r="R7" s="4"/>
      <c r="S7" s="3"/>
      <c r="T7" s="4"/>
      <c r="U7" s="3"/>
      <c r="V7" s="4"/>
      <c r="W7" s="3"/>
      <c r="X7" s="4"/>
      <c r="Y7" s="3"/>
      <c r="Z7" s="4"/>
      <c r="AA7" s="3"/>
      <c r="AB7" s="4"/>
      <c r="AC7" s="3"/>
      <c r="AD7" s="4"/>
      <c r="AE7" s="3" t="s">
        <v>61</v>
      </c>
      <c r="AF7" s="4"/>
      <c r="AG7" s="3"/>
      <c r="AH7" s="4"/>
      <c r="AI7" s="3" t="s">
        <v>61</v>
      </c>
      <c r="AJ7" s="4" t="s">
        <v>61</v>
      </c>
      <c r="AK7" s="3"/>
      <c r="AL7" s="4"/>
      <c r="AM7" s="3"/>
      <c r="AN7" s="4"/>
      <c r="AO7" s="3" t="s">
        <v>61</v>
      </c>
      <c r="AP7" s="4"/>
      <c r="AQ7" s="3"/>
      <c r="AR7" s="4"/>
      <c r="AS7" s="3"/>
      <c r="AT7" s="4"/>
      <c r="AU7" s="3"/>
      <c r="AV7" s="4"/>
      <c r="AW7" s="3"/>
      <c r="AX7" s="4"/>
      <c r="AY7" s="3"/>
      <c r="AZ7" s="6">
        <f t="shared" si="2"/>
        <v>2</v>
      </c>
      <c r="BA7" s="6">
        <f t="shared" si="3"/>
        <v>4</v>
      </c>
    </row>
    <row r="8" spans="1:56" x14ac:dyDescent="0.2">
      <c r="A8" s="8" t="s">
        <v>8</v>
      </c>
      <c r="B8" s="4"/>
      <c r="C8" s="3"/>
      <c r="D8" s="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 t="s">
        <v>61</v>
      </c>
      <c r="AF8" s="4"/>
      <c r="AG8" s="3"/>
      <c r="AH8" s="4"/>
      <c r="AI8" s="3" t="s">
        <v>61</v>
      </c>
      <c r="AJ8" s="4" t="s">
        <v>61</v>
      </c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6">
        <f t="shared" si="2"/>
        <v>1</v>
      </c>
      <c r="BA8" s="6">
        <f t="shared" si="3"/>
        <v>2</v>
      </c>
    </row>
    <row r="9" spans="1:56" x14ac:dyDescent="0.2">
      <c r="A9" s="8" t="s">
        <v>9</v>
      </c>
      <c r="B9" s="4" t="s">
        <v>61</v>
      </c>
      <c r="C9" s="3"/>
      <c r="D9" s="4"/>
      <c r="E9" s="3"/>
      <c r="F9" s="4"/>
      <c r="G9" s="3"/>
      <c r="H9" s="4" t="s">
        <v>61</v>
      </c>
      <c r="I9" s="3" t="s">
        <v>61</v>
      </c>
      <c r="J9" s="4" t="s">
        <v>61</v>
      </c>
      <c r="K9" s="3" t="s">
        <v>61</v>
      </c>
      <c r="L9" s="4" t="s">
        <v>61</v>
      </c>
      <c r="M9" s="3"/>
      <c r="N9" s="4"/>
      <c r="O9" s="3"/>
      <c r="P9" s="4"/>
      <c r="Q9" s="3"/>
      <c r="R9" s="4" t="s">
        <v>61</v>
      </c>
      <c r="S9" s="3"/>
      <c r="T9" s="4" t="s">
        <v>61</v>
      </c>
      <c r="U9" s="3" t="s">
        <v>61</v>
      </c>
      <c r="V9" s="4"/>
      <c r="W9" s="3"/>
      <c r="X9" s="4"/>
      <c r="Y9" s="3"/>
      <c r="Z9" s="4" t="s">
        <v>61</v>
      </c>
      <c r="AA9" s="3" t="s">
        <v>61</v>
      </c>
      <c r="AB9" s="4" t="s">
        <v>61</v>
      </c>
      <c r="AC9" s="3" t="s">
        <v>61</v>
      </c>
      <c r="AD9" s="4"/>
      <c r="AE9" s="3"/>
      <c r="AF9" s="4"/>
      <c r="AG9" s="3"/>
      <c r="AH9" s="4"/>
      <c r="AI9" s="3" t="s">
        <v>61</v>
      </c>
      <c r="AJ9" s="4" t="s">
        <v>61</v>
      </c>
      <c r="AK9" s="3" t="s">
        <v>61</v>
      </c>
      <c r="AL9" s="4" t="s">
        <v>61</v>
      </c>
      <c r="AM9" s="3" t="s">
        <v>61</v>
      </c>
      <c r="AN9" s="4"/>
      <c r="AO9" s="3"/>
      <c r="AP9" s="4" t="s">
        <v>61</v>
      </c>
      <c r="AQ9" s="3" t="s">
        <v>61</v>
      </c>
      <c r="AR9" s="4"/>
      <c r="AS9" s="3"/>
      <c r="AT9" s="4"/>
      <c r="AU9" s="3"/>
      <c r="AV9" s="4"/>
      <c r="AW9" s="3"/>
      <c r="AX9" s="4"/>
      <c r="AY9" s="3"/>
      <c r="AZ9" s="6">
        <f t="shared" si="2"/>
        <v>11</v>
      </c>
      <c r="BA9" s="6">
        <f t="shared" si="3"/>
        <v>9</v>
      </c>
    </row>
    <row r="10" spans="1:56" x14ac:dyDescent="0.2">
      <c r="A10" s="8" t="s">
        <v>10</v>
      </c>
      <c r="B10" s="4"/>
      <c r="C10" s="3"/>
      <c r="D10" s="4"/>
      <c r="E10" s="3"/>
      <c r="F10" s="4" t="s">
        <v>61</v>
      </c>
      <c r="G10" s="3"/>
      <c r="H10" s="4"/>
      <c r="I10" s="3"/>
      <c r="J10" s="4"/>
      <c r="K10" s="3"/>
      <c r="L10" s="4" t="s">
        <v>61</v>
      </c>
      <c r="M10" s="3"/>
      <c r="N10" s="4"/>
      <c r="O10" s="3"/>
      <c r="P10" s="4"/>
      <c r="Q10" s="3"/>
      <c r="R10" s="4" t="s">
        <v>61</v>
      </c>
      <c r="S10" s="3"/>
      <c r="T10" s="4"/>
      <c r="U10" s="3"/>
      <c r="V10" s="4"/>
      <c r="W10" s="3"/>
      <c r="X10" s="4"/>
      <c r="Y10" s="3"/>
      <c r="Z10" s="4" t="s">
        <v>61</v>
      </c>
      <c r="AA10" s="3" t="s">
        <v>61</v>
      </c>
      <c r="AB10" s="4" t="s">
        <v>61</v>
      </c>
      <c r="AC10" s="3" t="s">
        <v>61</v>
      </c>
      <c r="AD10" s="4"/>
      <c r="AE10" s="3" t="s">
        <v>61</v>
      </c>
      <c r="AF10" s="4"/>
      <c r="AG10" s="3"/>
      <c r="AH10" s="4"/>
      <c r="AI10" s="3" t="s">
        <v>61</v>
      </c>
      <c r="AJ10" s="4" t="s">
        <v>61</v>
      </c>
      <c r="AK10" s="3"/>
      <c r="AL10" s="4" t="s">
        <v>61</v>
      </c>
      <c r="AM10" s="3"/>
      <c r="AN10" s="4"/>
      <c r="AO10" s="3"/>
      <c r="AP10" s="4" t="s">
        <v>61</v>
      </c>
      <c r="AQ10" s="3" t="s">
        <v>61</v>
      </c>
      <c r="AR10" s="4"/>
      <c r="AS10" s="3"/>
      <c r="AT10" s="4"/>
      <c r="AU10" s="3"/>
      <c r="AV10" s="4"/>
      <c r="AW10" s="3"/>
      <c r="AX10" s="4"/>
      <c r="AY10" s="3"/>
      <c r="AZ10" s="6">
        <f t="shared" si="2"/>
        <v>8</v>
      </c>
      <c r="BA10" s="6">
        <f t="shared" si="3"/>
        <v>5</v>
      </c>
    </row>
    <row r="11" spans="1:56" x14ac:dyDescent="0.2">
      <c r="A11" s="21" t="s">
        <v>11</v>
      </c>
      <c r="B11" s="18" t="s">
        <v>61</v>
      </c>
      <c r="C11" s="19"/>
      <c r="D11" s="18"/>
      <c r="E11" s="19"/>
      <c r="F11" s="18"/>
      <c r="G11" s="19"/>
      <c r="H11" s="18" t="s">
        <v>61</v>
      </c>
      <c r="I11" s="19" t="s">
        <v>61</v>
      </c>
      <c r="J11" s="18" t="s">
        <v>61</v>
      </c>
      <c r="K11" s="19" t="s">
        <v>61</v>
      </c>
      <c r="L11" s="18" t="s">
        <v>61</v>
      </c>
      <c r="M11" s="19"/>
      <c r="N11" s="18"/>
      <c r="O11" s="19" t="s">
        <v>61</v>
      </c>
      <c r="P11" s="18" t="s">
        <v>61</v>
      </c>
      <c r="Q11" s="19"/>
      <c r="R11" s="18" t="s">
        <v>61</v>
      </c>
      <c r="S11" s="19" t="s">
        <v>61</v>
      </c>
      <c r="T11" s="18" t="s">
        <v>61</v>
      </c>
      <c r="U11" s="19" t="s">
        <v>61</v>
      </c>
      <c r="V11" s="18" t="s">
        <v>61</v>
      </c>
      <c r="W11" s="19" t="s">
        <v>61</v>
      </c>
      <c r="X11" s="18"/>
      <c r="Y11" s="19"/>
      <c r="Z11" s="18" t="s">
        <v>61</v>
      </c>
      <c r="AA11" s="19" t="s">
        <v>61</v>
      </c>
      <c r="AB11" s="18" t="s">
        <v>61</v>
      </c>
      <c r="AC11" s="19" t="s">
        <v>61</v>
      </c>
      <c r="AD11" s="18"/>
      <c r="AE11" s="19"/>
      <c r="AF11" s="18"/>
      <c r="AG11" s="19"/>
      <c r="AH11" s="18"/>
      <c r="AI11" s="19" t="s">
        <v>61</v>
      </c>
      <c r="AJ11" s="18" t="s">
        <v>61</v>
      </c>
      <c r="AK11" s="19" t="s">
        <v>61</v>
      </c>
      <c r="AL11" s="18" t="s">
        <v>61</v>
      </c>
      <c r="AM11" s="19" t="s">
        <v>61</v>
      </c>
      <c r="AN11" s="18"/>
      <c r="AO11" s="19"/>
      <c r="AP11" s="18" t="s">
        <v>61</v>
      </c>
      <c r="AQ11" s="19" t="s">
        <v>61</v>
      </c>
      <c r="AR11" s="18"/>
      <c r="AS11" s="19" t="s">
        <v>61</v>
      </c>
      <c r="AT11" s="18"/>
      <c r="AU11" s="19"/>
      <c r="AV11" s="18"/>
      <c r="AW11" s="19"/>
      <c r="AX11" s="18"/>
      <c r="AY11" s="19"/>
      <c r="AZ11" s="20">
        <f t="shared" si="2"/>
        <v>13</v>
      </c>
      <c r="BA11" s="20">
        <f t="shared" si="3"/>
        <v>13</v>
      </c>
    </row>
    <row r="12" spans="1:56" x14ac:dyDescent="0.2">
      <c r="A12" s="8" t="s">
        <v>12</v>
      </c>
      <c r="B12" s="4" t="s">
        <v>61</v>
      </c>
      <c r="C12" s="3" t="s">
        <v>61</v>
      </c>
      <c r="D12" s="4" t="s">
        <v>61</v>
      </c>
      <c r="E12" s="3" t="s">
        <v>61</v>
      </c>
      <c r="F12" s="4" t="s">
        <v>61</v>
      </c>
      <c r="G12" s="3"/>
      <c r="H12" s="4" t="s">
        <v>61</v>
      </c>
      <c r="I12" s="3" t="s">
        <v>61</v>
      </c>
      <c r="J12" s="4" t="s">
        <v>61</v>
      </c>
      <c r="K12" s="3" t="s">
        <v>61</v>
      </c>
      <c r="L12" s="4" t="s">
        <v>61</v>
      </c>
      <c r="M12" s="3"/>
      <c r="N12" s="4"/>
      <c r="O12" s="3"/>
      <c r="P12" s="4" t="s">
        <v>61</v>
      </c>
      <c r="Q12" s="3"/>
      <c r="R12" s="4" t="s">
        <v>61</v>
      </c>
      <c r="S12" s="3" t="s">
        <v>61</v>
      </c>
      <c r="T12" s="4" t="s">
        <v>61</v>
      </c>
      <c r="U12" s="3" t="s">
        <v>61</v>
      </c>
      <c r="V12" s="4" t="s">
        <v>61</v>
      </c>
      <c r="W12" s="3" t="s">
        <v>61</v>
      </c>
      <c r="X12" s="4" t="s">
        <v>61</v>
      </c>
      <c r="Y12" s="3" t="s">
        <v>61</v>
      </c>
      <c r="Z12" s="4" t="s">
        <v>61</v>
      </c>
      <c r="AA12" s="3" t="s">
        <v>61</v>
      </c>
      <c r="AB12" s="4" t="s">
        <v>61</v>
      </c>
      <c r="AC12" s="3" t="s">
        <v>61</v>
      </c>
      <c r="AD12" s="4"/>
      <c r="AE12" s="3" t="s">
        <v>61</v>
      </c>
      <c r="AF12" s="4"/>
      <c r="AG12" s="3"/>
      <c r="AH12" s="4"/>
      <c r="AI12" s="3" t="s">
        <v>61</v>
      </c>
      <c r="AJ12" s="4" t="s">
        <v>61</v>
      </c>
      <c r="AK12" s="3" t="s">
        <v>61</v>
      </c>
      <c r="AL12" s="4" t="s">
        <v>61</v>
      </c>
      <c r="AM12" s="3" t="s">
        <v>61</v>
      </c>
      <c r="AN12" s="4"/>
      <c r="AO12" s="3"/>
      <c r="AP12" s="4" t="s">
        <v>61</v>
      </c>
      <c r="AQ12" s="3" t="s">
        <v>61</v>
      </c>
      <c r="AR12" s="4"/>
      <c r="AS12" s="3"/>
      <c r="AT12" s="4"/>
      <c r="AU12" s="3"/>
      <c r="AV12" s="4"/>
      <c r="AW12" s="3"/>
      <c r="AX12" s="4"/>
      <c r="AY12" s="3"/>
      <c r="AZ12" s="6">
        <f t="shared" si="2"/>
        <v>16</v>
      </c>
      <c r="BA12" s="6">
        <f t="shared" si="3"/>
        <v>15</v>
      </c>
    </row>
    <row r="13" spans="1:56" x14ac:dyDescent="0.2">
      <c r="A13" s="8" t="s">
        <v>13</v>
      </c>
      <c r="B13" s="4"/>
      <c r="C13" s="3"/>
      <c r="D13" s="4"/>
      <c r="E13" s="3"/>
      <c r="F13" s="4"/>
      <c r="G13" s="3"/>
      <c r="H13" s="4"/>
      <c r="I13" s="3"/>
      <c r="J13" s="4"/>
      <c r="K13" s="3"/>
      <c r="L13" s="4"/>
      <c r="M13" s="3"/>
      <c r="N13" s="4"/>
      <c r="O13" s="3"/>
      <c r="P13" s="4"/>
      <c r="Q13" s="3"/>
      <c r="R13" s="4"/>
      <c r="S13" s="3"/>
      <c r="T13" s="4"/>
      <c r="U13" s="3"/>
      <c r="V13" s="4"/>
      <c r="W13" s="3"/>
      <c r="X13" s="4"/>
      <c r="Y13" s="3"/>
      <c r="Z13" s="4"/>
      <c r="AA13" s="3"/>
      <c r="AB13" s="4"/>
      <c r="AC13" s="3"/>
      <c r="AD13" s="4"/>
      <c r="AE13" s="3"/>
      <c r="AF13" s="4"/>
      <c r="AG13" s="3"/>
      <c r="AH13" s="4"/>
      <c r="AI13" s="3" t="s">
        <v>61</v>
      </c>
      <c r="AJ13" s="4" t="s">
        <v>61</v>
      </c>
      <c r="AK13" s="3"/>
      <c r="AL13" s="4" t="s">
        <v>61</v>
      </c>
      <c r="AM13" s="3" t="s">
        <v>61</v>
      </c>
      <c r="AN13" s="4"/>
      <c r="AO13" s="3" t="s">
        <v>61</v>
      </c>
      <c r="AP13" s="4" t="s">
        <v>61</v>
      </c>
      <c r="AQ13" s="3" t="s">
        <v>61</v>
      </c>
      <c r="AR13" s="4"/>
      <c r="AS13" s="3"/>
      <c r="AT13" s="4"/>
      <c r="AU13" s="3"/>
      <c r="AV13" s="4"/>
      <c r="AW13" s="3"/>
      <c r="AX13" s="4"/>
      <c r="AY13" s="3"/>
      <c r="AZ13" s="6">
        <f t="shared" si="2"/>
        <v>3</v>
      </c>
      <c r="BA13" s="6">
        <f t="shared" si="3"/>
        <v>4</v>
      </c>
    </row>
    <row r="14" spans="1:56" x14ac:dyDescent="0.2">
      <c r="A14" s="8" t="s">
        <v>14</v>
      </c>
      <c r="B14" s="4"/>
      <c r="C14" s="3"/>
      <c r="D14" s="4"/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/>
      <c r="S14" s="3"/>
      <c r="T14" s="4"/>
      <c r="U14" s="3"/>
      <c r="V14" s="4"/>
      <c r="W14" s="3"/>
      <c r="X14" s="4"/>
      <c r="Y14" s="3"/>
      <c r="Z14" s="4"/>
      <c r="AA14" s="3"/>
      <c r="AB14" s="4"/>
      <c r="AC14" s="3"/>
      <c r="AD14" s="4"/>
      <c r="AE14" s="3"/>
      <c r="AF14" s="4"/>
      <c r="AG14" s="3"/>
      <c r="AH14" s="4"/>
      <c r="AI14" s="3"/>
      <c r="AJ14" s="4" t="s">
        <v>61</v>
      </c>
      <c r="AK14" s="3"/>
      <c r="AL14" s="4"/>
      <c r="AM14" s="3"/>
      <c r="AN14" s="4"/>
      <c r="AO14" s="3" t="s">
        <v>61</v>
      </c>
      <c r="AP14" s="4"/>
      <c r="AQ14" s="3"/>
      <c r="AR14" s="4"/>
      <c r="AS14" s="3"/>
      <c r="AT14" s="4"/>
      <c r="AU14" s="3"/>
      <c r="AV14" s="4"/>
      <c r="AW14" s="3"/>
      <c r="AX14" s="4"/>
      <c r="AY14" s="3"/>
      <c r="AZ14" s="6">
        <f t="shared" si="2"/>
        <v>1</v>
      </c>
      <c r="BA14" s="6">
        <f t="shared" si="3"/>
        <v>1</v>
      </c>
    </row>
    <row r="15" spans="1:56" x14ac:dyDescent="0.2">
      <c r="A15" s="8" t="s">
        <v>15</v>
      </c>
      <c r="B15" s="4"/>
      <c r="C15" s="3"/>
      <c r="D15" s="4"/>
      <c r="E15" s="3"/>
      <c r="F15" s="4"/>
      <c r="G15" s="3"/>
      <c r="H15" s="4"/>
      <c r="I15" s="3"/>
      <c r="J15" s="4"/>
      <c r="K15" s="3"/>
      <c r="L15" s="4"/>
      <c r="M15" s="3"/>
      <c r="N15" s="4"/>
      <c r="O15" s="3"/>
      <c r="P15" s="4"/>
      <c r="Q15" s="3"/>
      <c r="R15" s="4"/>
      <c r="S15" s="3"/>
      <c r="T15" s="4"/>
      <c r="U15" s="3"/>
      <c r="V15" s="4"/>
      <c r="W15" s="3"/>
      <c r="X15" s="4"/>
      <c r="Y15" s="3"/>
      <c r="Z15" s="4"/>
      <c r="AA15" s="3"/>
      <c r="AB15" s="4"/>
      <c r="AC15" s="3"/>
      <c r="AD15" s="4"/>
      <c r="AE15" s="3"/>
      <c r="AF15" s="4"/>
      <c r="AG15" s="3"/>
      <c r="AH15" s="4"/>
      <c r="AI15" s="3"/>
      <c r="AJ15" s="4"/>
      <c r="AK15" s="3"/>
      <c r="AL15" s="4"/>
      <c r="AM15" s="3"/>
      <c r="AN15" s="4"/>
      <c r="AO15" s="3"/>
      <c r="AP15" s="4"/>
      <c r="AQ15" s="3"/>
      <c r="AR15" s="4"/>
      <c r="AS15" s="3"/>
      <c r="AT15" s="4"/>
      <c r="AU15" s="3"/>
      <c r="AV15" s="4"/>
      <c r="AW15" s="3"/>
      <c r="AX15" s="4"/>
      <c r="AY15" s="3"/>
      <c r="AZ15" s="6">
        <f t="shared" si="2"/>
        <v>0</v>
      </c>
      <c r="BA15" s="6">
        <f t="shared" si="3"/>
        <v>0</v>
      </c>
    </row>
    <row r="16" spans="1:56" x14ac:dyDescent="0.2">
      <c r="A16" s="21" t="s">
        <v>16</v>
      </c>
      <c r="B16" s="18"/>
      <c r="C16" s="19"/>
      <c r="D16" s="18"/>
      <c r="E16" s="19"/>
      <c r="F16" s="18"/>
      <c r="G16" s="19"/>
      <c r="H16" s="18"/>
      <c r="I16" s="19"/>
      <c r="J16" s="18" t="s">
        <v>61</v>
      </c>
      <c r="K16" s="19" t="s">
        <v>61</v>
      </c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19"/>
      <c r="AB16" s="18"/>
      <c r="AC16" s="19"/>
      <c r="AD16" s="18"/>
      <c r="AE16" s="19"/>
      <c r="AF16" s="18"/>
      <c r="AG16" s="19"/>
      <c r="AH16" s="18"/>
      <c r="AI16" s="19"/>
      <c r="AJ16" s="18" t="s">
        <v>61</v>
      </c>
      <c r="AK16" s="19"/>
      <c r="AL16" s="18" t="s">
        <v>61</v>
      </c>
      <c r="AM16" s="19" t="s">
        <v>61</v>
      </c>
      <c r="AN16" s="18"/>
      <c r="AO16" s="19"/>
      <c r="AP16" s="18" t="s">
        <v>61</v>
      </c>
      <c r="AQ16" s="19" t="s">
        <v>61</v>
      </c>
      <c r="AR16" s="18"/>
      <c r="AS16" s="19"/>
      <c r="AT16" s="18"/>
      <c r="AU16" s="19"/>
      <c r="AV16" s="18"/>
      <c r="AW16" s="19"/>
      <c r="AX16" s="18"/>
      <c r="AY16" s="19"/>
      <c r="AZ16" s="20">
        <f t="shared" si="2"/>
        <v>4</v>
      </c>
      <c r="BA16" s="20">
        <f t="shared" si="3"/>
        <v>3</v>
      </c>
    </row>
    <row r="17" spans="1:53" x14ac:dyDescent="0.2">
      <c r="A17" s="8" t="s">
        <v>17</v>
      </c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/>
      <c r="S17" s="3"/>
      <c r="T17" s="4"/>
      <c r="U17" s="3"/>
      <c r="V17" s="4"/>
      <c r="W17" s="3"/>
      <c r="X17" s="4"/>
      <c r="Y17" s="3"/>
      <c r="Z17" s="4"/>
      <c r="AA17" s="3"/>
      <c r="AB17" s="4"/>
      <c r="AC17" s="3"/>
      <c r="AD17" s="4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  <c r="AQ17" s="3"/>
      <c r="AR17" s="4"/>
      <c r="AS17" s="3"/>
      <c r="AT17" s="4"/>
      <c r="AU17" s="3"/>
      <c r="AV17" s="4"/>
      <c r="AW17" s="3"/>
      <c r="AX17" s="4"/>
      <c r="AY17" s="3"/>
      <c r="AZ17" s="6">
        <f t="shared" si="2"/>
        <v>0</v>
      </c>
      <c r="BA17" s="6">
        <f t="shared" si="3"/>
        <v>0</v>
      </c>
    </row>
    <row r="18" spans="1:53" x14ac:dyDescent="0.2">
      <c r="A18" s="8" t="s">
        <v>18</v>
      </c>
      <c r="B18" s="4"/>
      <c r="C18" s="3"/>
      <c r="D18" s="4"/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  <c r="S18" s="3"/>
      <c r="T18" s="4"/>
      <c r="U18" s="3"/>
      <c r="V18" s="4"/>
      <c r="W18" s="3"/>
      <c r="X18" s="4"/>
      <c r="Y18" s="3"/>
      <c r="Z18" s="4"/>
      <c r="AA18" s="3"/>
      <c r="AB18" s="4"/>
      <c r="AC18" s="3"/>
      <c r="AD18" s="4"/>
      <c r="AE18" s="3" t="s">
        <v>61</v>
      </c>
      <c r="AF18" s="4"/>
      <c r="AG18" s="3"/>
      <c r="AH18" s="4"/>
      <c r="AI18" s="3" t="s">
        <v>61</v>
      </c>
      <c r="AJ18" s="4" t="s">
        <v>61</v>
      </c>
      <c r="AK18" s="3" t="s">
        <v>61</v>
      </c>
      <c r="AL18" s="4"/>
      <c r="AM18" s="3"/>
      <c r="AN18" s="4"/>
      <c r="AO18" s="3"/>
      <c r="AP18" s="4"/>
      <c r="AQ18" s="3"/>
      <c r="AR18" s="4"/>
      <c r="AS18" s="3"/>
      <c r="AT18" s="4"/>
      <c r="AU18" s="3"/>
      <c r="AV18" s="4"/>
      <c r="AW18" s="3"/>
      <c r="AX18" s="4"/>
      <c r="AY18" s="3"/>
      <c r="AZ18" s="6">
        <f t="shared" si="2"/>
        <v>1</v>
      </c>
      <c r="BA18" s="6">
        <f t="shared" si="3"/>
        <v>3</v>
      </c>
    </row>
    <row r="19" spans="1:53" x14ac:dyDescent="0.2">
      <c r="A19" s="8" t="s">
        <v>19</v>
      </c>
      <c r="B19" s="4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/>
      <c r="S19" s="3"/>
      <c r="T19" s="4"/>
      <c r="U19" s="3"/>
      <c r="V19" s="4"/>
      <c r="W19" s="3"/>
      <c r="X19" s="4"/>
      <c r="Y19" s="3"/>
      <c r="Z19" s="4" t="s">
        <v>61</v>
      </c>
      <c r="AA19" s="3" t="s">
        <v>61</v>
      </c>
      <c r="AB19" s="4" t="s">
        <v>61</v>
      </c>
      <c r="AC19" s="3" t="s">
        <v>61</v>
      </c>
      <c r="AD19" s="4"/>
      <c r="AE19" s="3" t="s">
        <v>61</v>
      </c>
      <c r="AF19" s="4"/>
      <c r="AG19" s="3"/>
      <c r="AH19" s="4"/>
      <c r="AI19" s="3" t="s">
        <v>61</v>
      </c>
      <c r="AJ19" s="4" t="s">
        <v>61</v>
      </c>
      <c r="AK19" s="3"/>
      <c r="AL19" s="4" t="s">
        <v>61</v>
      </c>
      <c r="AM19" s="3" t="s">
        <v>61</v>
      </c>
      <c r="AN19" s="4"/>
      <c r="AO19" s="3"/>
      <c r="AP19" s="4" t="s">
        <v>61</v>
      </c>
      <c r="AQ19" s="3" t="s">
        <v>61</v>
      </c>
      <c r="AR19" s="4"/>
      <c r="AS19" s="3"/>
      <c r="AT19" s="4"/>
      <c r="AU19" s="3"/>
      <c r="AV19" s="4"/>
      <c r="AW19" s="3"/>
      <c r="AX19" s="4"/>
      <c r="AY19" s="3"/>
      <c r="AZ19" s="6">
        <f t="shared" si="2"/>
        <v>5</v>
      </c>
      <c r="BA19" s="6">
        <f t="shared" si="3"/>
        <v>6</v>
      </c>
    </row>
    <row r="20" spans="1:53" x14ac:dyDescent="0.2">
      <c r="A20" s="8" t="s">
        <v>20</v>
      </c>
      <c r="B20" s="4"/>
      <c r="C20" s="3"/>
      <c r="D20" s="4"/>
      <c r="E20" s="3"/>
      <c r="F20" s="4"/>
      <c r="G20" s="3"/>
      <c r="H20" s="4"/>
      <c r="I20" s="3"/>
      <c r="J20" s="4"/>
      <c r="K20" s="3"/>
      <c r="L20" s="4"/>
      <c r="M20" s="3"/>
      <c r="N20" s="4"/>
      <c r="O20" s="3"/>
      <c r="P20" s="4"/>
      <c r="Q20" s="3"/>
      <c r="R20" s="4"/>
      <c r="S20" s="3"/>
      <c r="T20" s="4"/>
      <c r="U20" s="3"/>
      <c r="V20" s="4"/>
      <c r="W20" s="3"/>
      <c r="X20" s="4"/>
      <c r="Y20" s="3"/>
      <c r="Z20" s="4"/>
      <c r="AA20" s="3"/>
      <c r="AB20" s="4"/>
      <c r="AC20" s="3"/>
      <c r="AD20" s="4"/>
      <c r="AE20" s="3"/>
      <c r="AF20" s="4"/>
      <c r="AG20" s="3"/>
      <c r="AH20" s="4"/>
      <c r="AI20" s="3"/>
      <c r="AJ20" s="4"/>
      <c r="AK20" s="3"/>
      <c r="AL20" s="4"/>
      <c r="AM20" s="3"/>
      <c r="AN20" s="4"/>
      <c r="AO20" s="3"/>
      <c r="AP20" s="4"/>
      <c r="AQ20" s="3"/>
      <c r="AR20" s="4"/>
      <c r="AS20" s="3"/>
      <c r="AT20" s="4"/>
      <c r="AU20" s="3"/>
      <c r="AV20" s="4"/>
      <c r="AW20" s="3"/>
      <c r="AX20" s="4"/>
      <c r="AY20" s="3"/>
      <c r="AZ20" s="6">
        <f t="shared" si="2"/>
        <v>0</v>
      </c>
      <c r="BA20" s="6">
        <f t="shared" si="3"/>
        <v>0</v>
      </c>
    </row>
    <row r="21" spans="1:53" x14ac:dyDescent="0.2">
      <c r="A21" s="21" t="s">
        <v>21</v>
      </c>
      <c r="B21" s="18"/>
      <c r="C21" s="19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18" t="s">
        <v>61</v>
      </c>
      <c r="S21" s="19"/>
      <c r="T21" s="18"/>
      <c r="U21" s="19"/>
      <c r="V21" s="18"/>
      <c r="W21" s="19"/>
      <c r="X21" s="18"/>
      <c r="Y21" s="19"/>
      <c r="Z21" s="18"/>
      <c r="AA21" s="19"/>
      <c r="AB21" s="18" t="s">
        <v>61</v>
      </c>
      <c r="AC21" s="19" t="s">
        <v>61</v>
      </c>
      <c r="AD21" s="18"/>
      <c r="AE21" s="19"/>
      <c r="AF21" s="18"/>
      <c r="AG21" s="19"/>
      <c r="AH21" s="18"/>
      <c r="AI21" s="19"/>
      <c r="AJ21" s="18" t="s">
        <v>61</v>
      </c>
      <c r="AK21" s="19" t="s">
        <v>61</v>
      </c>
      <c r="AL21" s="18" t="s">
        <v>61</v>
      </c>
      <c r="AM21" s="19" t="s">
        <v>61</v>
      </c>
      <c r="AN21" s="18"/>
      <c r="AO21" s="19"/>
      <c r="AP21" s="18" t="s">
        <v>61</v>
      </c>
      <c r="AQ21" s="19" t="s">
        <v>61</v>
      </c>
      <c r="AR21" s="18"/>
      <c r="AS21" s="19"/>
      <c r="AT21" s="18"/>
      <c r="AU21" s="19"/>
      <c r="AV21" s="18"/>
      <c r="AW21" s="19"/>
      <c r="AX21" s="18"/>
      <c r="AY21" s="19"/>
      <c r="AZ21" s="20">
        <f t="shared" si="2"/>
        <v>5</v>
      </c>
      <c r="BA21" s="20">
        <f t="shared" si="3"/>
        <v>4</v>
      </c>
    </row>
    <row r="22" spans="1:53" x14ac:dyDescent="0.2">
      <c r="A22" s="8" t="s">
        <v>22</v>
      </c>
      <c r="B22" s="4"/>
      <c r="C22" s="3"/>
      <c r="D22" s="4"/>
      <c r="E22" s="3"/>
      <c r="F22" s="4"/>
      <c r="G22" s="3"/>
      <c r="H22" s="4"/>
      <c r="I22" s="3"/>
      <c r="J22" s="4"/>
      <c r="K22" s="3"/>
      <c r="L22" s="4"/>
      <c r="M22" s="3"/>
      <c r="N22" s="4"/>
      <c r="O22" s="3"/>
      <c r="P22" s="4"/>
      <c r="Q22" s="3"/>
      <c r="R22" s="4"/>
      <c r="S22" s="3"/>
      <c r="T22" s="4"/>
      <c r="U22" s="3"/>
      <c r="V22" s="4"/>
      <c r="W22" s="3"/>
      <c r="X22" s="4"/>
      <c r="Y22" s="3"/>
      <c r="Z22" s="4"/>
      <c r="AA22" s="3"/>
      <c r="AB22" s="4"/>
      <c r="AC22" s="3"/>
      <c r="AD22" s="4"/>
      <c r="AE22" s="3"/>
      <c r="AF22" s="4"/>
      <c r="AG22" s="3"/>
      <c r="AH22" s="4"/>
      <c r="AI22" s="3"/>
      <c r="AJ22" s="4" t="s">
        <v>61</v>
      </c>
      <c r="AK22" s="3" t="s">
        <v>61</v>
      </c>
      <c r="AL22" s="4" t="s">
        <v>61</v>
      </c>
      <c r="AM22" s="3" t="s">
        <v>61</v>
      </c>
      <c r="AN22" s="4"/>
      <c r="AO22" s="3" t="s">
        <v>61</v>
      </c>
      <c r="AP22" s="4"/>
      <c r="AQ22" s="3"/>
      <c r="AR22" s="4"/>
      <c r="AS22" s="3"/>
      <c r="AT22" s="4"/>
      <c r="AU22" s="3"/>
      <c r="AV22" s="4"/>
      <c r="AW22" s="3"/>
      <c r="AX22" s="4"/>
      <c r="AY22" s="3"/>
      <c r="AZ22" s="6">
        <f t="shared" si="2"/>
        <v>2</v>
      </c>
      <c r="BA22" s="6">
        <f t="shared" si="3"/>
        <v>3</v>
      </c>
    </row>
    <row r="23" spans="1:53" x14ac:dyDescent="0.2">
      <c r="A23" s="8" t="s">
        <v>23</v>
      </c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3"/>
      <c r="AH23" s="4"/>
      <c r="AI23" s="3"/>
      <c r="AJ23" s="4"/>
      <c r="AK23" s="3"/>
      <c r="AL23" s="4"/>
      <c r="AM23" s="3"/>
      <c r="AN23" s="4"/>
      <c r="AO23" s="3"/>
      <c r="AP23" s="4"/>
      <c r="AQ23" s="3"/>
      <c r="AR23" s="4"/>
      <c r="AS23" s="3"/>
      <c r="AT23" s="4"/>
      <c r="AU23" s="3"/>
      <c r="AV23" s="4"/>
      <c r="AW23" s="3"/>
      <c r="AX23" s="4"/>
      <c r="AY23" s="3"/>
      <c r="AZ23" s="6">
        <f t="shared" si="2"/>
        <v>0</v>
      </c>
      <c r="BA23" s="6">
        <f t="shared" si="3"/>
        <v>0</v>
      </c>
    </row>
    <row r="24" spans="1:53" x14ac:dyDescent="0.2">
      <c r="A24" s="8" t="s">
        <v>24</v>
      </c>
      <c r="B24" s="4"/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4"/>
      <c r="U24" s="3"/>
      <c r="V24" s="4"/>
      <c r="W24" s="3"/>
      <c r="X24" s="4"/>
      <c r="Y24" s="3"/>
      <c r="Z24" s="4"/>
      <c r="AA24" s="3"/>
      <c r="AB24" s="4"/>
      <c r="AC24" s="3"/>
      <c r="AD24" s="4"/>
      <c r="AE24" s="3"/>
      <c r="AF24" s="4"/>
      <c r="AG24" s="3"/>
      <c r="AH24" s="4"/>
      <c r="AI24" s="3"/>
      <c r="AJ24" s="4"/>
      <c r="AK24" s="3"/>
      <c r="AL24" s="4"/>
      <c r="AM24" s="3"/>
      <c r="AN24" s="4"/>
      <c r="AO24" s="3"/>
      <c r="AP24" s="4"/>
      <c r="AQ24" s="3"/>
      <c r="AR24" s="4"/>
      <c r="AS24" s="3"/>
      <c r="AT24" s="4"/>
      <c r="AU24" s="3"/>
      <c r="AV24" s="4"/>
      <c r="AW24" s="3"/>
      <c r="AX24" s="4"/>
      <c r="AY24" s="3"/>
      <c r="AZ24" s="6">
        <f t="shared" si="2"/>
        <v>0</v>
      </c>
      <c r="BA24" s="6">
        <f t="shared" si="3"/>
        <v>0</v>
      </c>
    </row>
    <row r="25" spans="1:53" x14ac:dyDescent="0.2">
      <c r="A25" s="8" t="s">
        <v>25</v>
      </c>
      <c r="B25" s="4"/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4"/>
      <c r="U25" s="3"/>
      <c r="V25" s="4"/>
      <c r="W25" s="3"/>
      <c r="X25" s="4"/>
      <c r="Y25" s="3"/>
      <c r="Z25" s="4" t="s">
        <v>61</v>
      </c>
      <c r="AA25" s="3" t="s">
        <v>61</v>
      </c>
      <c r="AB25" s="4" t="s">
        <v>61</v>
      </c>
      <c r="AC25" s="3" t="s">
        <v>61</v>
      </c>
      <c r="AD25" s="4"/>
      <c r="AE25" s="3"/>
      <c r="AF25" s="4"/>
      <c r="AG25" s="3"/>
      <c r="AH25" s="4"/>
      <c r="AI25" s="3" t="s">
        <v>61</v>
      </c>
      <c r="AJ25" s="4" t="s">
        <v>61</v>
      </c>
      <c r="AK25" s="3"/>
      <c r="AL25" s="4"/>
      <c r="AM25" s="3"/>
      <c r="AN25" s="4"/>
      <c r="AO25" s="3" t="s">
        <v>61</v>
      </c>
      <c r="AP25" s="4" t="s">
        <v>61</v>
      </c>
      <c r="AQ25" s="3" t="s">
        <v>61</v>
      </c>
      <c r="AR25" s="4"/>
      <c r="AS25" s="3" t="s">
        <v>61</v>
      </c>
      <c r="AT25" s="4"/>
      <c r="AU25" s="3"/>
      <c r="AV25" s="4"/>
      <c r="AW25" s="3"/>
      <c r="AX25" s="4"/>
      <c r="AY25" s="3"/>
      <c r="AZ25" s="6">
        <f t="shared" si="2"/>
        <v>4</v>
      </c>
      <c r="BA25" s="6">
        <f t="shared" si="3"/>
        <v>6</v>
      </c>
    </row>
    <row r="26" spans="1:53" x14ac:dyDescent="0.2">
      <c r="A26" s="21" t="s">
        <v>26</v>
      </c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 t="s">
        <v>61</v>
      </c>
      <c r="S26" s="19"/>
      <c r="T26" s="18"/>
      <c r="U26" s="19"/>
      <c r="V26" s="18"/>
      <c r="W26" s="19"/>
      <c r="X26" s="18"/>
      <c r="Y26" s="19"/>
      <c r="Z26" s="18"/>
      <c r="AA26" s="19"/>
      <c r="AB26" s="18" t="s">
        <v>61</v>
      </c>
      <c r="AC26" s="19" t="s">
        <v>61</v>
      </c>
      <c r="AD26" s="18"/>
      <c r="AE26" s="19"/>
      <c r="AF26" s="18"/>
      <c r="AG26" s="19"/>
      <c r="AH26" s="18"/>
      <c r="AI26" s="19"/>
      <c r="AJ26" s="18" t="s">
        <v>61</v>
      </c>
      <c r="AK26" s="19"/>
      <c r="AL26" s="18" t="s">
        <v>61</v>
      </c>
      <c r="AM26" s="19"/>
      <c r="AN26" s="18"/>
      <c r="AO26" s="19"/>
      <c r="AP26" s="18"/>
      <c r="AQ26" s="19"/>
      <c r="AR26" s="18"/>
      <c r="AS26" s="19"/>
      <c r="AT26" s="18"/>
      <c r="AU26" s="19"/>
      <c r="AV26" s="18"/>
      <c r="AW26" s="19"/>
      <c r="AX26" s="18"/>
      <c r="AY26" s="19"/>
      <c r="AZ26" s="20">
        <f t="shared" si="2"/>
        <v>4</v>
      </c>
      <c r="BA26" s="20">
        <f t="shared" si="3"/>
        <v>1</v>
      </c>
    </row>
    <row r="27" spans="1:53" x14ac:dyDescent="0.2">
      <c r="A27" s="8" t="s">
        <v>27</v>
      </c>
      <c r="B27" s="4"/>
      <c r="C27" s="3"/>
      <c r="D27" s="4"/>
      <c r="E27" s="3"/>
      <c r="F27" s="4"/>
      <c r="G27" s="3"/>
      <c r="H27" s="4"/>
      <c r="I27" s="3"/>
      <c r="J27" s="4"/>
      <c r="K27" s="3"/>
      <c r="L27" s="4"/>
      <c r="M27" s="3"/>
      <c r="N27" s="4"/>
      <c r="O27" s="3"/>
      <c r="P27" s="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3"/>
      <c r="AH27" s="4"/>
      <c r="AI27" s="3"/>
      <c r="AJ27" s="4"/>
      <c r="AK27" s="3"/>
      <c r="AL27" s="4"/>
      <c r="AM27" s="3"/>
      <c r="AN27" s="4"/>
      <c r="AO27" s="3"/>
      <c r="AP27" s="4"/>
      <c r="AQ27" s="3"/>
      <c r="AR27" s="4"/>
      <c r="AS27" s="3"/>
      <c r="AT27" s="4"/>
      <c r="AU27" s="3"/>
      <c r="AV27" s="4"/>
      <c r="AW27" s="3"/>
      <c r="AX27" s="4"/>
      <c r="AY27" s="3"/>
      <c r="AZ27" s="6">
        <f t="shared" si="2"/>
        <v>0</v>
      </c>
      <c r="BA27" s="6">
        <f t="shared" si="3"/>
        <v>0</v>
      </c>
    </row>
    <row r="28" spans="1:53" x14ac:dyDescent="0.2">
      <c r="A28" s="8" t="s">
        <v>28</v>
      </c>
      <c r="B28" s="4"/>
      <c r="C28" s="3"/>
      <c r="D28" s="4"/>
      <c r="E28" s="3"/>
      <c r="F28" s="4"/>
      <c r="G28" s="3"/>
      <c r="H28" s="4"/>
      <c r="I28" s="3"/>
      <c r="J28" s="4"/>
      <c r="K28" s="3"/>
      <c r="L28" s="4"/>
      <c r="M28" s="3"/>
      <c r="N28" s="4"/>
      <c r="O28" s="3"/>
      <c r="P28" s="4"/>
      <c r="Q28" s="3"/>
      <c r="R28" s="4"/>
      <c r="S28" s="3"/>
      <c r="T28" s="4"/>
      <c r="U28" s="3"/>
      <c r="V28" s="4"/>
      <c r="W28" s="3"/>
      <c r="X28" s="4"/>
      <c r="Y28" s="3"/>
      <c r="Z28" s="4"/>
      <c r="AA28" s="3"/>
      <c r="AB28" s="4"/>
      <c r="AC28" s="3"/>
      <c r="AD28" s="4"/>
      <c r="AE28" s="3"/>
      <c r="AF28" s="4"/>
      <c r="AG28" s="3"/>
      <c r="AH28" s="4"/>
      <c r="AI28" s="3"/>
      <c r="AJ28" s="4"/>
      <c r="AK28" s="3"/>
      <c r="AL28" s="4"/>
      <c r="AM28" s="3"/>
      <c r="AN28" s="4"/>
      <c r="AO28" s="3"/>
      <c r="AP28" s="4"/>
      <c r="AQ28" s="3"/>
      <c r="AR28" s="4"/>
      <c r="AS28" s="3"/>
      <c r="AT28" s="4"/>
      <c r="AU28" s="3"/>
      <c r="AV28" s="4"/>
      <c r="AW28" s="3"/>
      <c r="AX28" s="4"/>
      <c r="AY28" s="3"/>
      <c r="AZ28" s="6">
        <f t="shared" si="2"/>
        <v>0</v>
      </c>
      <c r="BA28" s="6">
        <f t="shared" si="3"/>
        <v>0</v>
      </c>
    </row>
    <row r="29" spans="1:53" x14ac:dyDescent="0.2">
      <c r="A29" s="8" t="s">
        <v>29</v>
      </c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  <c r="O29" s="3" t="s">
        <v>61</v>
      </c>
      <c r="P29" s="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 t="s">
        <v>61</v>
      </c>
      <c r="AJ29" s="4" t="s">
        <v>61</v>
      </c>
      <c r="AK29" s="3" t="s">
        <v>61</v>
      </c>
      <c r="AL29" s="4" t="s">
        <v>61</v>
      </c>
      <c r="AM29" s="3" t="s">
        <v>61</v>
      </c>
      <c r="AN29" s="4"/>
      <c r="AO29" s="3" t="s">
        <v>61</v>
      </c>
      <c r="AP29" s="4"/>
      <c r="AQ29" s="3"/>
      <c r="AR29" s="4"/>
      <c r="AS29" s="3" t="s">
        <v>61</v>
      </c>
      <c r="AT29" s="4"/>
      <c r="AU29" s="3"/>
      <c r="AV29" s="4"/>
      <c r="AW29" s="3"/>
      <c r="AX29" s="4"/>
      <c r="AY29" s="3"/>
      <c r="AZ29" s="6">
        <f t="shared" si="2"/>
        <v>2</v>
      </c>
      <c r="BA29" s="6">
        <f t="shared" si="3"/>
        <v>6</v>
      </c>
    </row>
    <row r="30" spans="1:53" x14ac:dyDescent="0.2">
      <c r="A30" s="8" t="s">
        <v>30</v>
      </c>
      <c r="B30" s="4"/>
      <c r="C30" s="3"/>
      <c r="D30" s="4"/>
      <c r="E30" s="3"/>
      <c r="F30" s="4"/>
      <c r="G30" s="3"/>
      <c r="H30" s="4"/>
      <c r="I30" s="3"/>
      <c r="J30" s="4"/>
      <c r="K30" s="3"/>
      <c r="L30" s="4"/>
      <c r="M30" s="3"/>
      <c r="N30" s="4"/>
      <c r="O30" s="3"/>
      <c r="P30" s="4"/>
      <c r="Q30" s="3"/>
      <c r="R30" s="4"/>
      <c r="S30" s="3"/>
      <c r="T30" s="4"/>
      <c r="U30" s="3"/>
      <c r="V30" s="4"/>
      <c r="W30" s="3"/>
      <c r="X30" s="4"/>
      <c r="Y30" s="3"/>
      <c r="Z30" s="4"/>
      <c r="AA30" s="3"/>
      <c r="AB30" s="4"/>
      <c r="AC30" s="3"/>
      <c r="AD30" s="4"/>
      <c r="AE30" s="3"/>
      <c r="AF30" s="4"/>
      <c r="AG30" s="3"/>
      <c r="AH30" s="4"/>
      <c r="AI30" s="3"/>
      <c r="AJ30" s="4"/>
      <c r="AK30" s="3"/>
      <c r="AL30" s="4"/>
      <c r="AM30" s="3"/>
      <c r="AN30" s="4"/>
      <c r="AO30" s="3"/>
      <c r="AP30" s="4"/>
      <c r="AQ30" s="3"/>
      <c r="AR30" s="4"/>
      <c r="AS30" s="3"/>
      <c r="AT30" s="4"/>
      <c r="AU30" s="3"/>
      <c r="AV30" s="4"/>
      <c r="AW30" s="3"/>
      <c r="AX30" s="4"/>
      <c r="AY30" s="3"/>
      <c r="AZ30" s="6">
        <f t="shared" si="2"/>
        <v>0</v>
      </c>
      <c r="BA30" s="6">
        <f t="shared" si="3"/>
        <v>0</v>
      </c>
    </row>
    <row r="31" spans="1:53" x14ac:dyDescent="0.2">
      <c r="A31" s="21" t="s">
        <v>31</v>
      </c>
      <c r="B31" s="18"/>
      <c r="C31" s="19"/>
      <c r="D31" s="18"/>
      <c r="E31" s="19"/>
      <c r="F31" s="18"/>
      <c r="G31" s="19"/>
      <c r="H31" s="18"/>
      <c r="I31" s="19"/>
      <c r="J31" s="18"/>
      <c r="K31" s="19"/>
      <c r="L31" s="18"/>
      <c r="M31" s="19"/>
      <c r="N31" s="18"/>
      <c r="O31" s="19"/>
      <c r="P31" s="18"/>
      <c r="Q31" s="19"/>
      <c r="R31" s="18"/>
      <c r="S31" s="19"/>
      <c r="T31" s="18"/>
      <c r="U31" s="19"/>
      <c r="V31" s="18"/>
      <c r="W31" s="19"/>
      <c r="X31" s="18"/>
      <c r="Y31" s="19"/>
      <c r="Z31" s="18"/>
      <c r="AA31" s="19"/>
      <c r="AB31" s="18"/>
      <c r="AC31" s="19"/>
      <c r="AD31" s="18"/>
      <c r="AE31" s="19"/>
      <c r="AF31" s="18"/>
      <c r="AG31" s="19"/>
      <c r="AH31" s="18"/>
      <c r="AI31" s="19" t="s">
        <v>61</v>
      </c>
      <c r="AJ31" s="18"/>
      <c r="AK31" s="19"/>
      <c r="AL31" s="18" t="s">
        <v>61</v>
      </c>
      <c r="AM31" s="19" t="s">
        <v>61</v>
      </c>
      <c r="AN31" s="18"/>
      <c r="AO31" s="19" t="s">
        <v>61</v>
      </c>
      <c r="AP31" s="18"/>
      <c r="AQ31" s="19"/>
      <c r="AR31" s="18"/>
      <c r="AS31" s="19"/>
      <c r="AT31" s="18"/>
      <c r="AU31" s="19"/>
      <c r="AV31" s="18"/>
      <c r="AW31" s="19"/>
      <c r="AX31" s="18"/>
      <c r="AY31" s="19"/>
      <c r="AZ31" s="20">
        <f t="shared" si="2"/>
        <v>1</v>
      </c>
      <c r="BA31" s="20">
        <f t="shared" si="3"/>
        <v>3</v>
      </c>
    </row>
    <row r="32" spans="1:53" x14ac:dyDescent="0.2">
      <c r="A32" s="8" t="s">
        <v>32</v>
      </c>
      <c r="B32" s="4"/>
      <c r="C32" s="3"/>
      <c r="D32" s="4"/>
      <c r="E32" s="3"/>
      <c r="F32" s="4"/>
      <c r="G32" s="3"/>
      <c r="H32" s="4"/>
      <c r="I32" s="3"/>
      <c r="J32" s="4"/>
      <c r="K32" s="3"/>
      <c r="L32" s="4"/>
      <c r="M32" s="3"/>
      <c r="N32" s="4"/>
      <c r="O32" s="3"/>
      <c r="P32" s="4"/>
      <c r="Q32" s="3"/>
      <c r="R32" s="4"/>
      <c r="S32" s="3"/>
      <c r="T32" s="4"/>
      <c r="U32" s="3"/>
      <c r="V32" s="4"/>
      <c r="W32" s="3"/>
      <c r="X32" s="4"/>
      <c r="Y32" s="3"/>
      <c r="Z32" s="4"/>
      <c r="AA32" s="3"/>
      <c r="AB32" s="4"/>
      <c r="AC32" s="3"/>
      <c r="AD32" s="4"/>
      <c r="AE32" s="3"/>
      <c r="AF32" s="4"/>
      <c r="AG32" s="3"/>
      <c r="AH32" s="4"/>
      <c r="AI32" s="3"/>
      <c r="AJ32" s="4"/>
      <c r="AK32" s="3"/>
      <c r="AL32" s="4"/>
      <c r="AM32" s="3"/>
      <c r="AN32" s="4"/>
      <c r="AO32" s="3"/>
      <c r="AP32" s="4"/>
      <c r="AQ32" s="3"/>
      <c r="AR32" s="4"/>
      <c r="AS32" s="3"/>
      <c r="AT32" s="4"/>
      <c r="AU32" s="3"/>
      <c r="AV32" s="4"/>
      <c r="AW32" s="3"/>
      <c r="AX32" s="4"/>
      <c r="AY32" s="3"/>
      <c r="AZ32" s="6">
        <f t="shared" si="2"/>
        <v>0</v>
      </c>
      <c r="BA32" s="6">
        <f t="shared" si="3"/>
        <v>0</v>
      </c>
    </row>
    <row r="33" spans="1:53" x14ac:dyDescent="0.2">
      <c r="A33" s="8" t="s">
        <v>33</v>
      </c>
      <c r="B33" s="4"/>
      <c r="C33" s="3"/>
      <c r="D33" s="4"/>
      <c r="E33" s="3"/>
      <c r="F33" s="4"/>
      <c r="G33" s="3"/>
      <c r="H33" s="4"/>
      <c r="I33" s="3"/>
      <c r="J33" s="4"/>
      <c r="K33" s="3"/>
      <c r="L33" s="4"/>
      <c r="M33" s="3"/>
      <c r="N33" s="4"/>
      <c r="O33" s="3"/>
      <c r="P33" s="4"/>
      <c r="Q33" s="3"/>
      <c r="R33" s="4"/>
      <c r="S33" s="3"/>
      <c r="T33" s="4"/>
      <c r="U33" s="3"/>
      <c r="V33" s="4"/>
      <c r="W33" s="3"/>
      <c r="X33" s="4"/>
      <c r="Y33" s="3"/>
      <c r="Z33" s="4"/>
      <c r="AA33" s="3"/>
      <c r="AB33" s="4" t="s">
        <v>61</v>
      </c>
      <c r="AC33" s="3" t="s">
        <v>61</v>
      </c>
      <c r="AD33" s="4"/>
      <c r="AE33" s="3"/>
      <c r="AF33" s="4"/>
      <c r="AG33" s="3"/>
      <c r="AH33" s="4"/>
      <c r="AI33" s="3" t="s">
        <v>61</v>
      </c>
      <c r="AJ33" s="4" t="s">
        <v>61</v>
      </c>
      <c r="AK33" s="3"/>
      <c r="AL33" s="4" t="s">
        <v>61</v>
      </c>
      <c r="AM33" s="3" t="s">
        <v>61</v>
      </c>
      <c r="AN33" s="4"/>
      <c r="AO33" s="3"/>
      <c r="AP33" s="4"/>
      <c r="AQ33" s="3"/>
      <c r="AR33" s="4"/>
      <c r="AS33" s="3"/>
      <c r="AT33" s="4"/>
      <c r="AU33" s="3"/>
      <c r="AV33" s="4"/>
      <c r="AW33" s="3"/>
      <c r="AX33" s="4"/>
      <c r="AY33" s="3"/>
      <c r="AZ33" s="6">
        <f t="shared" si="2"/>
        <v>3</v>
      </c>
      <c r="BA33" s="6">
        <f t="shared" si="3"/>
        <v>3</v>
      </c>
    </row>
    <row r="34" spans="1:53" x14ac:dyDescent="0.2">
      <c r="A34" s="8" t="s">
        <v>34</v>
      </c>
      <c r="B34" s="4"/>
      <c r="C34" s="3"/>
      <c r="D34" s="4"/>
      <c r="E34" s="3"/>
      <c r="F34" s="4"/>
      <c r="G34" s="3"/>
      <c r="H34" s="4"/>
      <c r="I34" s="3"/>
      <c r="J34" s="4"/>
      <c r="K34" s="3"/>
      <c r="L34" s="4"/>
      <c r="M34" s="3"/>
      <c r="N34" s="4"/>
      <c r="O34" s="3"/>
      <c r="P34" s="4"/>
      <c r="Q34" s="3"/>
      <c r="R34" s="4"/>
      <c r="S34" s="3"/>
      <c r="T34" s="4"/>
      <c r="U34" s="3"/>
      <c r="V34" s="4"/>
      <c r="W34" s="3"/>
      <c r="X34" s="4"/>
      <c r="Y34" s="3"/>
      <c r="Z34" s="4"/>
      <c r="AA34" s="3"/>
      <c r="AB34" s="4"/>
      <c r="AC34" s="3"/>
      <c r="AD34" s="4"/>
      <c r="AE34" s="3"/>
      <c r="AF34" s="4"/>
      <c r="AG34" s="3"/>
      <c r="AH34" s="4"/>
      <c r="AI34" s="3"/>
      <c r="AJ34" s="4"/>
      <c r="AK34" s="3"/>
      <c r="AL34" s="4"/>
      <c r="AM34" s="3"/>
      <c r="AN34" s="4"/>
      <c r="AO34" s="3"/>
      <c r="AP34" s="4"/>
      <c r="AQ34" s="3"/>
      <c r="AR34" s="4"/>
      <c r="AS34" s="3"/>
      <c r="AT34" s="4"/>
      <c r="AU34" s="3"/>
      <c r="AV34" s="4"/>
      <c r="AW34" s="3"/>
      <c r="AX34" s="4"/>
      <c r="AY34" s="3"/>
      <c r="AZ34" s="6">
        <f t="shared" si="2"/>
        <v>0</v>
      </c>
      <c r="BA34" s="6">
        <f t="shared" si="3"/>
        <v>0</v>
      </c>
    </row>
    <row r="35" spans="1:53" x14ac:dyDescent="0.2">
      <c r="A35" s="8" t="s">
        <v>35</v>
      </c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  <c r="O35" s="3" t="s">
        <v>61</v>
      </c>
      <c r="P35" s="4"/>
      <c r="Q35" s="3"/>
      <c r="R35" s="4"/>
      <c r="S35" s="3"/>
      <c r="T35" s="4"/>
      <c r="U35" s="3"/>
      <c r="V35" s="4"/>
      <c r="W35" s="3"/>
      <c r="X35" s="4"/>
      <c r="Y35" s="3"/>
      <c r="Z35" s="4"/>
      <c r="AA35" s="3"/>
      <c r="AB35" s="4"/>
      <c r="AC35" s="3"/>
      <c r="AD35" s="4"/>
      <c r="AE35" s="3" t="s">
        <v>61</v>
      </c>
      <c r="AF35" s="4"/>
      <c r="AG35" s="3"/>
      <c r="AH35" s="4"/>
      <c r="AI35" s="3" t="s">
        <v>61</v>
      </c>
      <c r="AJ35" s="4"/>
      <c r="AK35" s="3"/>
      <c r="AL35" s="4"/>
      <c r="AM35" s="3"/>
      <c r="AN35" s="4"/>
      <c r="AO35" s="3"/>
      <c r="AP35" s="4"/>
      <c r="AQ35" s="3"/>
      <c r="AR35" s="4"/>
      <c r="AS35" s="3" t="s">
        <v>61</v>
      </c>
      <c r="AT35" s="4"/>
      <c r="AU35" s="3"/>
      <c r="AV35" s="4"/>
      <c r="AW35" s="3"/>
      <c r="AX35" s="4"/>
      <c r="AY35" s="3"/>
      <c r="AZ35" s="6">
        <f t="shared" si="2"/>
        <v>0</v>
      </c>
      <c r="BA35" s="6">
        <f t="shared" si="3"/>
        <v>4</v>
      </c>
    </row>
    <row r="36" spans="1:53" x14ac:dyDescent="0.2">
      <c r="A36" s="21" t="s">
        <v>36</v>
      </c>
      <c r="B36" s="18"/>
      <c r="C36" s="19"/>
      <c r="D36" s="18"/>
      <c r="E36" s="19"/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18"/>
      <c r="S36" s="19"/>
      <c r="T36" s="18"/>
      <c r="U36" s="19"/>
      <c r="V36" s="18"/>
      <c r="W36" s="19"/>
      <c r="X36" s="18"/>
      <c r="Y36" s="19"/>
      <c r="Z36" s="18"/>
      <c r="AA36" s="19"/>
      <c r="AB36" s="18"/>
      <c r="AC36" s="19"/>
      <c r="AD36" s="18"/>
      <c r="AE36" s="19"/>
      <c r="AF36" s="18"/>
      <c r="AG36" s="19"/>
      <c r="AH36" s="18"/>
      <c r="AI36" s="19"/>
      <c r="AJ36" s="18"/>
      <c r="AK36" s="19"/>
      <c r="AL36" s="18"/>
      <c r="AM36" s="19"/>
      <c r="AN36" s="18"/>
      <c r="AO36" s="19"/>
      <c r="AP36" s="18"/>
      <c r="AQ36" s="19"/>
      <c r="AR36" s="18"/>
      <c r="AS36" s="19"/>
      <c r="AT36" s="18"/>
      <c r="AU36" s="19"/>
      <c r="AV36" s="18"/>
      <c r="AW36" s="19"/>
      <c r="AX36" s="18"/>
      <c r="AY36" s="19"/>
      <c r="AZ36" s="20">
        <f t="shared" si="2"/>
        <v>0</v>
      </c>
      <c r="BA36" s="20">
        <f t="shared" si="3"/>
        <v>0</v>
      </c>
    </row>
    <row r="37" spans="1:53" x14ac:dyDescent="0.2">
      <c r="A37" s="8" t="s">
        <v>37</v>
      </c>
      <c r="B37" s="4" t="s">
        <v>61</v>
      </c>
      <c r="C37" s="3"/>
      <c r="D37" s="4" t="s">
        <v>61</v>
      </c>
      <c r="E37" s="3" t="s">
        <v>61</v>
      </c>
      <c r="F37" s="4" t="s">
        <v>61</v>
      </c>
      <c r="G37" s="3" t="s">
        <v>61</v>
      </c>
      <c r="H37" s="4"/>
      <c r="I37" s="3"/>
      <c r="J37" s="4"/>
      <c r="K37" s="3"/>
      <c r="L37" s="4"/>
      <c r="M37" s="3"/>
      <c r="N37" s="4"/>
      <c r="O37" s="3"/>
      <c r="P37" s="4"/>
      <c r="Q37" s="3"/>
      <c r="R37" s="4" t="s">
        <v>61</v>
      </c>
      <c r="S37" s="3" t="s">
        <v>61</v>
      </c>
      <c r="T37" s="4" t="s">
        <v>61</v>
      </c>
      <c r="U37" s="3" t="s">
        <v>61</v>
      </c>
      <c r="V37" s="4"/>
      <c r="W37" s="3"/>
      <c r="X37" s="4"/>
      <c r="Y37" s="3"/>
      <c r="Z37" s="4"/>
      <c r="AA37" s="3"/>
      <c r="AB37" s="4" t="s">
        <v>61</v>
      </c>
      <c r="AC37" s="3" t="s">
        <v>61</v>
      </c>
      <c r="AD37" s="4"/>
      <c r="AE37" s="3"/>
      <c r="AF37" s="4"/>
      <c r="AG37" s="3"/>
      <c r="AH37" s="4"/>
      <c r="AI37" s="3" t="s">
        <v>61</v>
      </c>
      <c r="AJ37" s="4" t="s">
        <v>61</v>
      </c>
      <c r="AK37" s="3"/>
      <c r="AL37" s="4" t="s">
        <v>61</v>
      </c>
      <c r="AM37" s="3" t="s">
        <v>61</v>
      </c>
      <c r="AN37" s="4"/>
      <c r="AO37" s="3" t="s">
        <v>61</v>
      </c>
      <c r="AP37" s="4" t="s">
        <v>61</v>
      </c>
      <c r="AQ37" s="3" t="s">
        <v>61</v>
      </c>
      <c r="AR37" s="4"/>
      <c r="AS37" s="3"/>
      <c r="AT37" s="4"/>
      <c r="AU37" s="3"/>
      <c r="AV37" s="4"/>
      <c r="AW37" s="3"/>
      <c r="AX37" s="4"/>
      <c r="AY37" s="3"/>
      <c r="AZ37" s="6">
        <f t="shared" si="2"/>
        <v>9</v>
      </c>
      <c r="BA37" s="6">
        <f t="shared" si="3"/>
        <v>9</v>
      </c>
    </row>
    <row r="38" spans="1:53" x14ac:dyDescent="0.2">
      <c r="A38" s="8" t="s">
        <v>38</v>
      </c>
      <c r="B38" s="4"/>
      <c r="C38" s="3"/>
      <c r="D38" s="4"/>
      <c r="E38" s="3"/>
      <c r="F38" s="4"/>
      <c r="G38" s="3"/>
      <c r="H38" s="4"/>
      <c r="I38" s="3"/>
      <c r="J38" s="4"/>
      <c r="K38" s="3"/>
      <c r="L38" s="4"/>
      <c r="M38" s="3"/>
      <c r="N38" s="4"/>
      <c r="O38" s="3"/>
      <c r="P38" s="4"/>
      <c r="Q38" s="3"/>
      <c r="R38" s="4"/>
      <c r="S38" s="3"/>
      <c r="T38" s="4"/>
      <c r="U38" s="3"/>
      <c r="V38" s="4"/>
      <c r="W38" s="3"/>
      <c r="X38" s="4"/>
      <c r="Y38" s="3"/>
      <c r="Z38" s="4"/>
      <c r="AA38" s="3"/>
      <c r="AB38" s="4"/>
      <c r="AC38" s="3"/>
      <c r="AD38" s="4"/>
      <c r="AE38" s="3"/>
      <c r="AF38" s="4"/>
      <c r="AG38" s="3"/>
      <c r="AH38" s="4"/>
      <c r="AI38" s="3"/>
      <c r="AJ38" s="4"/>
      <c r="AK38" s="3"/>
      <c r="AL38" s="4"/>
      <c r="AM38" s="3"/>
      <c r="AN38" s="4"/>
      <c r="AO38" s="3"/>
      <c r="AP38" s="4"/>
      <c r="AQ38" s="3"/>
      <c r="AR38" s="4"/>
      <c r="AS38" s="3"/>
      <c r="AT38" s="4"/>
      <c r="AU38" s="3"/>
      <c r="AV38" s="4"/>
      <c r="AW38" s="3"/>
      <c r="AX38" s="4"/>
      <c r="AY38" s="3"/>
      <c r="AZ38" s="6">
        <f t="shared" si="2"/>
        <v>0</v>
      </c>
      <c r="BA38" s="6">
        <f t="shared" si="3"/>
        <v>0</v>
      </c>
    </row>
    <row r="39" spans="1:53" x14ac:dyDescent="0.2">
      <c r="A39" s="8" t="s">
        <v>39</v>
      </c>
      <c r="B39" s="4"/>
      <c r="C39" s="3"/>
      <c r="D39" s="4"/>
      <c r="E39" s="3"/>
      <c r="F39" s="4"/>
      <c r="G39" s="3"/>
      <c r="H39" s="4"/>
      <c r="I39" s="3"/>
      <c r="J39" s="4"/>
      <c r="K39" s="3"/>
      <c r="L39" s="4"/>
      <c r="M39" s="3"/>
      <c r="N39" s="4"/>
      <c r="O39" s="3"/>
      <c r="P39" s="4"/>
      <c r="Q39" s="3"/>
      <c r="R39" s="4"/>
      <c r="S39" s="3"/>
      <c r="T39" s="4"/>
      <c r="U39" s="3"/>
      <c r="V39" s="4"/>
      <c r="W39" s="3"/>
      <c r="X39" s="4"/>
      <c r="Y39" s="3"/>
      <c r="Z39" s="4"/>
      <c r="AA39" s="3"/>
      <c r="AB39" s="4"/>
      <c r="AC39" s="3"/>
      <c r="AD39" s="4"/>
      <c r="AE39" s="3"/>
      <c r="AF39" s="4"/>
      <c r="AG39" s="3"/>
      <c r="AH39" s="4"/>
      <c r="AI39" s="3"/>
      <c r="AJ39" s="4"/>
      <c r="AK39" s="3"/>
      <c r="AL39" s="4"/>
      <c r="AM39" s="3"/>
      <c r="AN39" s="4"/>
      <c r="AO39" s="3"/>
      <c r="AP39" s="4"/>
      <c r="AQ39" s="3"/>
      <c r="AR39" s="4"/>
      <c r="AS39" s="3"/>
      <c r="AT39" s="4"/>
      <c r="AU39" s="3"/>
      <c r="AV39" s="4"/>
      <c r="AW39" s="3"/>
      <c r="AX39" s="4"/>
      <c r="AY39" s="3"/>
      <c r="AZ39" s="6">
        <f t="shared" si="2"/>
        <v>0</v>
      </c>
      <c r="BA39" s="6">
        <f t="shared" si="3"/>
        <v>0</v>
      </c>
    </row>
    <row r="40" spans="1:53" x14ac:dyDescent="0.2">
      <c r="A40" s="8"/>
      <c r="B40" s="4"/>
      <c r="C40" s="3"/>
      <c r="D40" s="4"/>
      <c r="E40" s="3"/>
      <c r="F40" s="4"/>
      <c r="G40" s="3"/>
      <c r="H40" s="4"/>
      <c r="I40" s="3"/>
      <c r="J40" s="4"/>
      <c r="K40" s="3"/>
      <c r="L40" s="4"/>
      <c r="M40" s="3"/>
      <c r="N40" s="4"/>
      <c r="O40" s="3"/>
      <c r="P40" s="4"/>
      <c r="Q40" s="3"/>
      <c r="R40" s="4"/>
      <c r="S40" s="3"/>
      <c r="T40" s="4"/>
      <c r="U40" s="3"/>
      <c r="V40" s="4"/>
      <c r="W40" s="3"/>
      <c r="X40" s="4"/>
      <c r="Y40" s="3"/>
      <c r="Z40" s="4"/>
      <c r="AA40" s="3"/>
      <c r="AB40" s="4"/>
      <c r="AC40" s="3"/>
      <c r="AD40" s="4"/>
      <c r="AE40" s="3"/>
      <c r="AF40" s="4"/>
      <c r="AG40" s="3"/>
      <c r="AH40" s="4"/>
      <c r="AI40" s="3"/>
      <c r="AJ40" s="4"/>
      <c r="AK40" s="3"/>
      <c r="AL40" s="4"/>
      <c r="AM40" s="3"/>
      <c r="AN40" s="4"/>
      <c r="AO40" s="3"/>
      <c r="AP40" s="4"/>
      <c r="AQ40" s="3"/>
      <c r="AR40" s="4"/>
      <c r="AS40" s="3"/>
      <c r="AT40" s="4"/>
      <c r="AU40" s="3"/>
      <c r="AV40" s="4"/>
      <c r="AW40" s="3"/>
      <c r="AX40" s="4"/>
      <c r="AY40" s="3"/>
      <c r="AZ40" s="6">
        <f t="shared" si="2"/>
        <v>0</v>
      </c>
      <c r="BA40" s="6">
        <f t="shared" si="3"/>
        <v>0</v>
      </c>
    </row>
    <row r="41" spans="1:53" x14ac:dyDescent="0.2">
      <c r="A41" s="28" t="s">
        <v>42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29"/>
      <c r="W41" s="30"/>
      <c r="X41" s="29"/>
      <c r="Y41" s="30"/>
      <c r="Z41" s="29"/>
      <c r="AA41" s="30"/>
      <c r="AB41" s="29"/>
      <c r="AC41" s="30"/>
      <c r="AD41" s="29"/>
      <c r="AE41" s="30"/>
      <c r="AF41" s="29"/>
      <c r="AG41" s="30"/>
      <c r="AH41" s="29"/>
      <c r="AI41" s="30"/>
      <c r="AJ41" s="29"/>
      <c r="AK41" s="30"/>
      <c r="AL41" s="29"/>
      <c r="AM41" s="30"/>
      <c r="AN41" s="29"/>
      <c r="AO41" s="30"/>
      <c r="AP41" s="29"/>
      <c r="AQ41" s="30"/>
      <c r="AR41" s="29"/>
      <c r="AS41" s="30"/>
      <c r="AT41" s="29"/>
      <c r="AU41" s="30"/>
      <c r="AV41" s="29"/>
      <c r="AW41" s="30"/>
      <c r="AX41" s="29"/>
      <c r="AY41" s="30"/>
      <c r="AZ41" s="31"/>
      <c r="BA41" s="31"/>
    </row>
    <row r="42" spans="1:53" x14ac:dyDescent="0.2">
      <c r="A42" s="8" t="s">
        <v>65</v>
      </c>
      <c r="B42" s="4"/>
      <c r="C42" s="3" t="str">
        <f t="shared" ref="C42:E100" si="4">CONCATENATE(B42)</f>
        <v/>
      </c>
      <c r="D42" s="4"/>
      <c r="E42" s="3" t="str">
        <f t="shared" si="4"/>
        <v/>
      </c>
      <c r="F42" s="4"/>
      <c r="G42" s="3" t="str">
        <f>CONCATENATE(F42)</f>
        <v/>
      </c>
      <c r="H42" s="4"/>
      <c r="I42" s="3" t="str">
        <f>CONCATENATE(H42)</f>
        <v/>
      </c>
      <c r="J42" s="4"/>
      <c r="K42" s="3" t="str">
        <f>CONCATENATE(J42)</f>
        <v/>
      </c>
      <c r="L42" s="4"/>
      <c r="M42" s="3" t="str">
        <f>CONCATENATE(L42)</f>
        <v/>
      </c>
      <c r="N42" s="4"/>
      <c r="O42" s="3" t="str">
        <f>CONCATENATE(N42)</f>
        <v/>
      </c>
      <c r="P42" s="4"/>
      <c r="Q42" s="3" t="str">
        <f>CONCATENATE(P42)</f>
        <v/>
      </c>
      <c r="R42" s="4"/>
      <c r="S42" s="3" t="str">
        <f>CONCATENATE(R42)</f>
        <v/>
      </c>
      <c r="T42" s="4"/>
      <c r="U42" s="3" t="str">
        <f>CONCATENATE(T42)</f>
        <v/>
      </c>
      <c r="V42" s="4"/>
      <c r="W42" s="3" t="str">
        <f>CONCATENATE(V42)</f>
        <v/>
      </c>
      <c r="X42" s="4"/>
      <c r="Y42" s="3" t="str">
        <f>CONCATENATE(X42)</f>
        <v/>
      </c>
      <c r="Z42" s="4"/>
      <c r="AA42" s="3" t="str">
        <f>CONCATENATE(Z42)</f>
        <v/>
      </c>
      <c r="AB42" s="4"/>
      <c r="AC42" s="3" t="str">
        <f>CONCATENATE(AB42)</f>
        <v/>
      </c>
      <c r="AD42" s="4"/>
      <c r="AE42" s="3" t="str">
        <f>CONCATENATE(AD42)</f>
        <v/>
      </c>
      <c r="AF42" s="4"/>
      <c r="AG42" s="3" t="str">
        <f>CONCATENATE(AF42)</f>
        <v/>
      </c>
      <c r="AH42" s="4"/>
      <c r="AI42" s="3" t="str">
        <f>CONCATENATE(AH42)</f>
        <v/>
      </c>
      <c r="AJ42" s="4"/>
      <c r="AK42" s="3" t="s">
        <v>61</v>
      </c>
      <c r="AL42" s="4"/>
      <c r="AM42" s="3" t="str">
        <f>CONCATENATE(AL42)</f>
        <v/>
      </c>
      <c r="AN42" s="4"/>
      <c r="AO42" s="3" t="str">
        <f>CONCATENATE(AN42)</f>
        <v/>
      </c>
      <c r="AP42" s="4"/>
      <c r="AQ42" s="3" t="str">
        <f>CONCATENATE(AP42)</f>
        <v/>
      </c>
      <c r="AR42" s="4"/>
      <c r="AS42" s="3" t="str">
        <f>CONCATENATE(AR42)</f>
        <v/>
      </c>
      <c r="AT42" s="4"/>
      <c r="AU42" s="3" t="str">
        <f>CONCATENATE(AT42)</f>
        <v/>
      </c>
      <c r="AV42" s="4"/>
      <c r="AW42" s="3" t="str">
        <f>CONCATENATE(AV42)</f>
        <v/>
      </c>
      <c r="AX42" s="4"/>
      <c r="AY42" s="3" t="str">
        <f>CONCATENATE(AX42)</f>
        <v/>
      </c>
      <c r="AZ42" s="6">
        <f>COUNTA(B42,D42,F42,H42,J42,L42,N42,P42,R42,T42,V42,X42,Z42,AB42,AD42,AF42,AH42,AJ42,AL42,AN42,AP42,AR42,AT42,AV42,AX42)</f>
        <v>0</v>
      </c>
      <c r="BA42" s="6">
        <f>COUNTIF(B42:AY42,"X")-AZ42</f>
        <v>1</v>
      </c>
    </row>
    <row r="43" spans="1:53" x14ac:dyDescent="0.2">
      <c r="A43" s="8" t="s">
        <v>66</v>
      </c>
      <c r="B43" s="4"/>
      <c r="C43" s="3" t="str">
        <f t="shared" si="4"/>
        <v/>
      </c>
      <c r="D43" s="4"/>
      <c r="E43" s="3" t="str">
        <f t="shared" si="4"/>
        <v/>
      </c>
      <c r="F43" s="4"/>
      <c r="G43" s="3" t="str">
        <f>CONCATENATE(F43)</f>
        <v/>
      </c>
      <c r="H43" s="4"/>
      <c r="I43" s="3" t="str">
        <f>CONCATENATE(H43)</f>
        <v/>
      </c>
      <c r="J43" s="4"/>
      <c r="K43" s="3" t="str">
        <f>CONCATENATE(J43)</f>
        <v/>
      </c>
      <c r="L43" s="4"/>
      <c r="M43" s="3" t="str">
        <f>CONCATENATE(L43)</f>
        <v/>
      </c>
      <c r="N43" s="4"/>
      <c r="O43" s="3" t="str">
        <f>CONCATENATE(N43)</f>
        <v/>
      </c>
      <c r="P43" s="4"/>
      <c r="Q43" s="3" t="str">
        <f>CONCATENATE(P43)</f>
        <v/>
      </c>
      <c r="R43" s="4"/>
      <c r="S43" s="3" t="str">
        <f>CONCATENATE(R43)</f>
        <v/>
      </c>
      <c r="T43" s="4"/>
      <c r="U43" s="3" t="str">
        <f>CONCATENATE(T43)</f>
        <v/>
      </c>
      <c r="V43" s="4"/>
      <c r="W43" s="3" t="str">
        <f>CONCATENATE(V43)</f>
        <v/>
      </c>
      <c r="X43" s="4"/>
      <c r="Y43" s="3" t="str">
        <f>CONCATENATE(X43)</f>
        <v/>
      </c>
      <c r="Z43" s="4"/>
      <c r="AA43" s="3" t="str">
        <f>CONCATENATE(Z43)</f>
        <v/>
      </c>
      <c r="AB43" s="4" t="s">
        <v>61</v>
      </c>
      <c r="AC43" s="3" t="str">
        <f>CONCATENATE(AB43)</f>
        <v>X</v>
      </c>
      <c r="AD43" s="4"/>
      <c r="AE43" s="3" t="str">
        <f>CONCATENATE(AD43)</f>
        <v/>
      </c>
      <c r="AF43" s="4"/>
      <c r="AG43" s="3" t="str">
        <f>CONCATENATE(AF43)</f>
        <v/>
      </c>
      <c r="AH43" s="4"/>
      <c r="AI43" s="3" t="str">
        <f>CONCATENATE(AH43)</f>
        <v/>
      </c>
      <c r="AJ43" s="4"/>
      <c r="AK43" s="3" t="str">
        <f>CONCATENATE(AJ43)</f>
        <v/>
      </c>
      <c r="AL43" s="4"/>
      <c r="AM43" s="3" t="str">
        <f>CONCATENATE(AL43)</f>
        <v/>
      </c>
      <c r="AN43" s="4"/>
      <c r="AO43" s="3" t="str">
        <f>CONCATENATE(AN43)</f>
        <v/>
      </c>
      <c r="AP43" s="4"/>
      <c r="AQ43" s="3" t="str">
        <f>CONCATENATE(AP43)</f>
        <v/>
      </c>
      <c r="AR43" s="4"/>
      <c r="AS43" s="3" t="str">
        <f>CONCATENATE(AR43)</f>
        <v/>
      </c>
      <c r="AT43" s="4"/>
      <c r="AU43" s="3" t="str">
        <f>CONCATENATE(AT43)</f>
        <v/>
      </c>
      <c r="AV43" s="4"/>
      <c r="AW43" s="3" t="str">
        <f>CONCATENATE(AV43)</f>
        <v/>
      </c>
      <c r="AX43" s="4"/>
      <c r="AY43" s="3" t="str">
        <f>CONCATENATE(AX43)</f>
        <v/>
      </c>
      <c r="AZ43" s="6">
        <f>COUNTA(B43,D43,F43,H43,J43,L43,N43,P43,R43,T43,V43,X43,Z43,AB43,AD43,AF43,AH43,AJ43,AL43,AN43,AP43,AR43,AT43,AV43,AX43)</f>
        <v>1</v>
      </c>
      <c r="BA43" s="6">
        <f>COUNTIF(B43:AY43,"X")-AZ43</f>
        <v>1</v>
      </c>
    </row>
    <row r="44" spans="1:53" x14ac:dyDescent="0.2">
      <c r="A44" s="8"/>
      <c r="B44" s="4"/>
      <c r="C44" s="3" t="str">
        <f t="shared" si="4"/>
        <v/>
      </c>
      <c r="D44" s="4"/>
      <c r="E44" s="3" t="str">
        <f t="shared" si="4"/>
        <v/>
      </c>
      <c r="F44" s="4"/>
      <c r="G44" s="3" t="str">
        <f>CONCATENATE(F44)</f>
        <v/>
      </c>
      <c r="H44" s="4"/>
      <c r="I44" s="3" t="str">
        <f>CONCATENATE(H44)</f>
        <v/>
      </c>
      <c r="J44" s="4"/>
      <c r="K44" s="3" t="str">
        <f>CONCATENATE(J44)</f>
        <v/>
      </c>
      <c r="L44" s="4"/>
      <c r="M44" s="3" t="str">
        <f>CONCATENATE(L44)</f>
        <v/>
      </c>
      <c r="N44" s="4"/>
      <c r="O44" s="3" t="str">
        <f>CONCATENATE(N44)</f>
        <v/>
      </c>
      <c r="P44" s="4"/>
      <c r="Q44" s="3" t="str">
        <f>CONCATENATE(P44)</f>
        <v/>
      </c>
      <c r="R44" s="4"/>
      <c r="S44" s="3" t="str">
        <f>CONCATENATE(R44)</f>
        <v/>
      </c>
      <c r="T44" s="4"/>
      <c r="U44" s="3" t="str">
        <f>CONCATENATE(T44)</f>
        <v/>
      </c>
      <c r="V44" s="4"/>
      <c r="W44" s="3" t="str">
        <f>CONCATENATE(V44)</f>
        <v/>
      </c>
      <c r="X44" s="4"/>
      <c r="Y44" s="3" t="str">
        <f>CONCATENATE(X44)</f>
        <v/>
      </c>
      <c r="Z44" s="4"/>
      <c r="AA44" s="3" t="str">
        <f>CONCATENATE(Z44)</f>
        <v/>
      </c>
      <c r="AB44" s="4"/>
      <c r="AC44" s="3" t="str">
        <f>CONCATENATE(AB44)</f>
        <v/>
      </c>
      <c r="AD44" s="4"/>
      <c r="AE44" s="3" t="str">
        <f>CONCATENATE(AD44)</f>
        <v/>
      </c>
      <c r="AF44" s="4"/>
      <c r="AG44" s="3" t="str">
        <f>CONCATENATE(AF44)</f>
        <v/>
      </c>
      <c r="AH44" s="4"/>
      <c r="AI44" s="3" t="str">
        <f>CONCATENATE(AH44)</f>
        <v/>
      </c>
      <c r="AJ44" s="4"/>
      <c r="AK44" s="3" t="str">
        <f>CONCATENATE(AJ44)</f>
        <v/>
      </c>
      <c r="AL44" s="4"/>
      <c r="AM44" s="3" t="str">
        <f>CONCATENATE(AL44)</f>
        <v/>
      </c>
      <c r="AN44" s="4"/>
      <c r="AO44" s="3" t="str">
        <f>CONCATENATE(AN44)</f>
        <v/>
      </c>
      <c r="AP44" s="4"/>
      <c r="AQ44" s="3" t="str">
        <f>CONCATENATE(AP44)</f>
        <v/>
      </c>
      <c r="AR44" s="4"/>
      <c r="AS44" s="3" t="str">
        <f>CONCATENATE(AR44)</f>
        <v/>
      </c>
      <c r="AT44" s="4"/>
      <c r="AU44" s="3" t="str">
        <f>CONCATENATE(AT44)</f>
        <v/>
      </c>
      <c r="AV44" s="4"/>
      <c r="AW44" s="3" t="str">
        <f>CONCATENATE(AV44)</f>
        <v/>
      </c>
      <c r="AX44" s="4"/>
      <c r="AY44" s="3" t="str">
        <f>CONCATENATE(AX44)</f>
        <v/>
      </c>
      <c r="AZ44" s="6">
        <f>COUNTA(B44,D44,F44,H44,J44,L44,N44,P44,R44,T44,V44,X44,Z44,AB44,AD44,AF44,AH44,AJ44,AL44,AN44,AP44,AR44,AT44,AV44,AX44)</f>
        <v>0</v>
      </c>
      <c r="BA44" s="6">
        <f>COUNTIF(B44:AY44,"X")-AZ44</f>
        <v>0</v>
      </c>
    </row>
    <row r="45" spans="1:53" x14ac:dyDescent="0.2">
      <c r="A45" s="8"/>
      <c r="B45" s="4"/>
      <c r="C45" s="3" t="str">
        <f t="shared" si="4"/>
        <v/>
      </c>
      <c r="D45" s="4"/>
      <c r="E45" s="3" t="str">
        <f t="shared" si="4"/>
        <v/>
      </c>
      <c r="F45" s="4"/>
      <c r="G45" s="3" t="str">
        <f>CONCATENATE(F45)</f>
        <v/>
      </c>
      <c r="H45" s="4"/>
      <c r="I45" s="3" t="str">
        <f>CONCATENATE(H45)</f>
        <v/>
      </c>
      <c r="J45" s="4"/>
      <c r="K45" s="3" t="str">
        <f>CONCATENATE(J45)</f>
        <v/>
      </c>
      <c r="L45" s="4"/>
      <c r="M45" s="3" t="str">
        <f>CONCATENATE(L45)</f>
        <v/>
      </c>
      <c r="N45" s="4"/>
      <c r="O45" s="3" t="str">
        <f>CONCATENATE(N45)</f>
        <v/>
      </c>
      <c r="P45" s="4"/>
      <c r="Q45" s="3" t="str">
        <f>CONCATENATE(P45)</f>
        <v/>
      </c>
      <c r="R45" s="4"/>
      <c r="S45" s="3" t="str">
        <f>CONCATENATE(R45)</f>
        <v/>
      </c>
      <c r="T45" s="4"/>
      <c r="U45" s="3" t="str">
        <f>CONCATENATE(T45)</f>
        <v/>
      </c>
      <c r="V45" s="4"/>
      <c r="W45" s="3" t="str">
        <f>CONCATENATE(V45)</f>
        <v/>
      </c>
      <c r="X45" s="4"/>
      <c r="Y45" s="3" t="str">
        <f>CONCATENATE(X45)</f>
        <v/>
      </c>
      <c r="Z45" s="4"/>
      <c r="AA45" s="3" t="str">
        <f>CONCATENATE(Z45)</f>
        <v/>
      </c>
      <c r="AB45" s="4"/>
      <c r="AC45" s="3" t="str">
        <f>CONCATENATE(AB45)</f>
        <v/>
      </c>
      <c r="AD45" s="4"/>
      <c r="AE45" s="3" t="str">
        <f>CONCATENATE(AD45)</f>
        <v/>
      </c>
      <c r="AF45" s="4"/>
      <c r="AG45" s="3" t="str">
        <f>CONCATENATE(AF45)</f>
        <v/>
      </c>
      <c r="AH45" s="4"/>
      <c r="AI45" s="3" t="str">
        <f>CONCATENATE(AH45)</f>
        <v/>
      </c>
      <c r="AJ45" s="4"/>
      <c r="AK45" s="3" t="str">
        <f>CONCATENATE(AJ45)</f>
        <v/>
      </c>
      <c r="AL45" s="4"/>
      <c r="AM45" s="3" t="str">
        <f>CONCATENATE(AL45)</f>
        <v/>
      </c>
      <c r="AN45" s="4"/>
      <c r="AO45" s="3" t="str">
        <f>CONCATENATE(AN45)</f>
        <v/>
      </c>
      <c r="AP45" s="4"/>
      <c r="AQ45" s="3" t="str">
        <f>CONCATENATE(AP45)</f>
        <v/>
      </c>
      <c r="AR45" s="4"/>
      <c r="AS45" s="3" t="str">
        <f>CONCATENATE(AR45)</f>
        <v/>
      </c>
      <c r="AT45" s="4"/>
      <c r="AU45" s="3" t="str">
        <f>CONCATENATE(AT45)</f>
        <v/>
      </c>
      <c r="AV45" s="4"/>
      <c r="AW45" s="3" t="str">
        <f>CONCATENATE(AV45)</f>
        <v/>
      </c>
      <c r="AX45" s="4"/>
      <c r="AY45" s="3" t="str">
        <f>CONCATENATE(AX45)</f>
        <v/>
      </c>
      <c r="AZ45" s="6">
        <f>COUNTA(B45,D45,F45,H45,J45,L45,N45,P45,R45,T45,V45,X45,Z45,AB45,AD45,AF45,AH45,AJ45,AL45,AN45,AP45,AR45,AT45,AV45,AX45)</f>
        <v>0</v>
      </c>
      <c r="BA45" s="6">
        <f>COUNTIF(B45:AY45,"X")-AZ45</f>
        <v>0</v>
      </c>
    </row>
    <row r="46" spans="1:53" x14ac:dyDescent="0.2">
      <c r="A46" s="28" t="s">
        <v>40</v>
      </c>
      <c r="B46" s="29"/>
      <c r="C46" s="30"/>
      <c r="D46" s="29"/>
      <c r="E46" s="30"/>
      <c r="F46" s="29"/>
      <c r="G46" s="30"/>
      <c r="H46" s="29"/>
      <c r="I46" s="30"/>
      <c r="J46" s="29"/>
      <c r="K46" s="30"/>
      <c r="L46" s="29"/>
      <c r="M46" s="30"/>
      <c r="N46" s="29"/>
      <c r="O46" s="30"/>
      <c r="P46" s="29"/>
      <c r="Q46" s="30"/>
      <c r="R46" s="29"/>
      <c r="S46" s="30"/>
      <c r="T46" s="29"/>
      <c r="U46" s="30"/>
      <c r="V46" s="29"/>
      <c r="W46" s="30"/>
      <c r="X46" s="29"/>
      <c r="Y46" s="30"/>
      <c r="Z46" s="29"/>
      <c r="AA46" s="30"/>
      <c r="AB46" s="29"/>
      <c r="AC46" s="30"/>
      <c r="AD46" s="29"/>
      <c r="AE46" s="30"/>
      <c r="AF46" s="29"/>
      <c r="AG46" s="30"/>
      <c r="AH46" s="29"/>
      <c r="AI46" s="30"/>
      <c r="AJ46" s="29"/>
      <c r="AK46" s="30"/>
      <c r="AL46" s="29"/>
      <c r="AM46" s="30"/>
      <c r="AN46" s="29"/>
      <c r="AO46" s="30"/>
      <c r="AP46" s="29"/>
      <c r="AQ46" s="30"/>
      <c r="AR46" s="29"/>
      <c r="AS46" s="30"/>
      <c r="AT46" s="29"/>
      <c r="AU46" s="30"/>
      <c r="AV46" s="29"/>
      <c r="AW46" s="30"/>
      <c r="AX46" s="29"/>
      <c r="AY46" s="30"/>
      <c r="AZ46" s="31"/>
      <c r="BA46" s="31"/>
    </row>
    <row r="47" spans="1:53" x14ac:dyDescent="0.2">
      <c r="A47" s="8" t="s">
        <v>68</v>
      </c>
      <c r="B47" s="33" t="s">
        <v>61</v>
      </c>
      <c r="C47" s="34" t="str">
        <f t="shared" si="4"/>
        <v>X</v>
      </c>
      <c r="D47" s="4" t="s">
        <v>61</v>
      </c>
      <c r="E47" s="3" t="str">
        <f t="shared" si="4"/>
        <v>X</v>
      </c>
      <c r="F47" s="4" t="s">
        <v>61</v>
      </c>
      <c r="G47" s="3" t="str">
        <f t="shared" ref="G47:G77" si="5">CONCATENATE(F47)</f>
        <v>X</v>
      </c>
      <c r="H47" s="4" t="s">
        <v>61</v>
      </c>
      <c r="I47" s="3" t="str">
        <f t="shared" ref="I47:I78" si="6">CONCATENATE(H47)</f>
        <v>X</v>
      </c>
      <c r="J47" s="4" t="s">
        <v>61</v>
      </c>
      <c r="K47" s="3" t="str">
        <f t="shared" ref="K47:K78" si="7">CONCATENATE(J47)</f>
        <v>X</v>
      </c>
      <c r="L47" s="4" t="s">
        <v>61</v>
      </c>
      <c r="M47" s="3" t="str">
        <f t="shared" ref="M47:M77" si="8">CONCATENATE(L47)</f>
        <v>X</v>
      </c>
      <c r="N47" s="4"/>
      <c r="O47" s="3" t="s">
        <v>61</v>
      </c>
      <c r="P47" s="4" t="s">
        <v>61</v>
      </c>
      <c r="Q47" s="3" t="str">
        <f t="shared" ref="Q47:Q77" si="9">CONCATENATE(P47)</f>
        <v>X</v>
      </c>
      <c r="R47" s="4" t="s">
        <v>61</v>
      </c>
      <c r="S47" s="3" t="str">
        <f t="shared" ref="S47:S78" si="10">CONCATENATE(R47)</f>
        <v>X</v>
      </c>
      <c r="T47" s="4" t="s">
        <v>61</v>
      </c>
      <c r="U47" s="3" t="str">
        <f t="shared" ref="U47:U78" si="11">CONCATENATE(T47)</f>
        <v>X</v>
      </c>
      <c r="V47" s="4" t="s">
        <v>61</v>
      </c>
      <c r="W47" s="3" t="str">
        <f t="shared" ref="W47:W78" si="12">CONCATENATE(V47)</f>
        <v>X</v>
      </c>
      <c r="X47" s="4" t="s">
        <v>61</v>
      </c>
      <c r="Y47" s="3" t="str">
        <f t="shared" ref="Y47:Y78" si="13">CONCATENATE(X47)</f>
        <v>X</v>
      </c>
      <c r="Z47" s="4" t="s">
        <v>61</v>
      </c>
      <c r="AA47" s="3" t="str">
        <f t="shared" ref="AA47:AA78" si="14">CONCATENATE(Z47)</f>
        <v>X</v>
      </c>
      <c r="AB47" s="4" t="s">
        <v>61</v>
      </c>
      <c r="AC47" s="3" t="str">
        <f t="shared" ref="AC47:AC78" si="15">CONCATENATE(AB47)</f>
        <v>X</v>
      </c>
      <c r="AD47" s="4"/>
      <c r="AE47" s="3" t="str">
        <f t="shared" ref="AE47:AE76" si="16">CONCATENATE(AD47)</f>
        <v/>
      </c>
      <c r="AF47" s="4"/>
      <c r="AG47" s="3" t="str">
        <f t="shared" ref="AG47:AG78" si="17">CONCATENATE(AF47)</f>
        <v/>
      </c>
      <c r="AH47" s="4"/>
      <c r="AI47" s="3" t="str">
        <f t="shared" ref="AI47:AI78" si="18">CONCATENATE(AH47)</f>
        <v/>
      </c>
      <c r="AJ47" s="4"/>
      <c r="AK47" s="3" t="str">
        <f t="shared" ref="AK47:AK77" si="19">CONCATENATE(AJ47)</f>
        <v/>
      </c>
      <c r="AL47" s="4" t="s">
        <v>61</v>
      </c>
      <c r="AM47" s="3" t="str">
        <f t="shared" ref="AM47:AM78" si="20">CONCATENATE(AL47)</f>
        <v>X</v>
      </c>
      <c r="AN47" s="4"/>
      <c r="AO47" s="3" t="s">
        <v>61</v>
      </c>
      <c r="AP47" s="4" t="s">
        <v>61</v>
      </c>
      <c r="AQ47" s="3" t="str">
        <f t="shared" ref="AQ47:AQ78" si="21">CONCATENATE(AP47)</f>
        <v>X</v>
      </c>
      <c r="AR47" s="4"/>
      <c r="AS47" s="3" t="s">
        <v>61</v>
      </c>
      <c r="AT47" s="4"/>
      <c r="AU47" s="3" t="str">
        <f t="shared" ref="AU47:AU78" si="22">CONCATENATE(AT47)</f>
        <v/>
      </c>
      <c r="AV47" s="4"/>
      <c r="AW47" s="3" t="str">
        <f t="shared" ref="AW47:AW78" si="23">CONCATENATE(AV47)</f>
        <v/>
      </c>
      <c r="AX47" s="4"/>
      <c r="AY47" s="3" t="str">
        <f t="shared" ref="AY47:AY78" si="24">CONCATENATE(AX47)</f>
        <v/>
      </c>
      <c r="AZ47" s="6">
        <f t="shared" ref="AZ47:AZ78" si="25">COUNTA(B47,D47,F47,H47,J47,L47,N47,P47,R47,T47,V47,X47,Z47,AB47,AD47,AF47,AH47,AJ47,AL47,AN47,AP47,AR47,AT47,AV47,AX47)</f>
        <v>15</v>
      </c>
      <c r="BA47" s="6">
        <f t="shared" ref="BA47:BA78" si="26">COUNTIF(B47:AY47,"X")-AZ47</f>
        <v>18</v>
      </c>
    </row>
    <row r="48" spans="1:53" x14ac:dyDescent="0.2">
      <c r="A48" s="8" t="s">
        <v>69</v>
      </c>
      <c r="B48" s="4" t="s">
        <v>61</v>
      </c>
      <c r="C48" s="3" t="str">
        <f t="shared" si="4"/>
        <v>X</v>
      </c>
      <c r="D48" s="33" t="s">
        <v>61</v>
      </c>
      <c r="E48" s="34" t="str">
        <f t="shared" si="4"/>
        <v>X</v>
      </c>
      <c r="F48" s="4" t="s">
        <v>61</v>
      </c>
      <c r="G48" s="3" t="str">
        <f t="shared" si="5"/>
        <v>X</v>
      </c>
      <c r="H48" s="4" t="s">
        <v>61</v>
      </c>
      <c r="I48" s="3" t="str">
        <f t="shared" si="6"/>
        <v>X</v>
      </c>
      <c r="J48" s="4" t="s">
        <v>61</v>
      </c>
      <c r="K48" s="3" t="str">
        <f t="shared" si="7"/>
        <v>X</v>
      </c>
      <c r="L48" s="4" t="s">
        <v>61</v>
      </c>
      <c r="M48" s="3" t="str">
        <f t="shared" si="8"/>
        <v>X</v>
      </c>
      <c r="N48" s="4"/>
      <c r="O48" s="3" t="s">
        <v>61</v>
      </c>
      <c r="P48" s="4" t="s">
        <v>61</v>
      </c>
      <c r="Q48" s="3" t="str">
        <f t="shared" si="9"/>
        <v>X</v>
      </c>
      <c r="R48" s="4" t="s">
        <v>61</v>
      </c>
      <c r="S48" s="3" t="str">
        <f t="shared" si="10"/>
        <v>X</v>
      </c>
      <c r="T48" s="4" t="s">
        <v>61</v>
      </c>
      <c r="U48" s="3" t="str">
        <f t="shared" si="11"/>
        <v>X</v>
      </c>
      <c r="V48" s="4" t="s">
        <v>61</v>
      </c>
      <c r="W48" s="3" t="str">
        <f t="shared" si="12"/>
        <v>X</v>
      </c>
      <c r="X48" s="4" t="s">
        <v>61</v>
      </c>
      <c r="Y48" s="3" t="str">
        <f t="shared" si="13"/>
        <v>X</v>
      </c>
      <c r="Z48" s="4" t="s">
        <v>61</v>
      </c>
      <c r="AA48" s="3" t="str">
        <f t="shared" si="14"/>
        <v>X</v>
      </c>
      <c r="AB48" s="4" t="s">
        <v>61</v>
      </c>
      <c r="AC48" s="3" t="str">
        <f t="shared" si="15"/>
        <v>X</v>
      </c>
      <c r="AD48" s="4"/>
      <c r="AE48" s="3" t="s">
        <v>61</v>
      </c>
      <c r="AF48" s="4"/>
      <c r="AG48" s="3" t="str">
        <f t="shared" si="17"/>
        <v/>
      </c>
      <c r="AH48" s="4"/>
      <c r="AI48" s="3" t="str">
        <f t="shared" si="18"/>
        <v/>
      </c>
      <c r="AJ48" s="4" t="s">
        <v>61</v>
      </c>
      <c r="AK48" s="3" t="s">
        <v>61</v>
      </c>
      <c r="AL48" s="4" t="s">
        <v>61</v>
      </c>
      <c r="AM48" s="3" t="str">
        <f t="shared" si="20"/>
        <v>X</v>
      </c>
      <c r="AN48" s="4"/>
      <c r="AO48" s="3" t="s">
        <v>61</v>
      </c>
      <c r="AP48" s="4" t="s">
        <v>61</v>
      </c>
      <c r="AQ48" s="3" t="str">
        <f t="shared" si="21"/>
        <v>X</v>
      </c>
      <c r="AR48" s="4"/>
      <c r="AS48" s="3" t="s">
        <v>61</v>
      </c>
      <c r="AT48" s="4"/>
      <c r="AU48" s="3" t="str">
        <f t="shared" si="22"/>
        <v/>
      </c>
      <c r="AV48" s="4"/>
      <c r="AW48" s="3" t="str">
        <f t="shared" si="23"/>
        <v/>
      </c>
      <c r="AX48" s="4"/>
      <c r="AY48" s="3" t="str">
        <f t="shared" si="24"/>
        <v/>
      </c>
      <c r="AZ48" s="6">
        <f t="shared" si="25"/>
        <v>16</v>
      </c>
      <c r="BA48" s="6">
        <f t="shared" si="26"/>
        <v>20</v>
      </c>
    </row>
    <row r="49" spans="1:53" x14ac:dyDescent="0.2">
      <c r="A49" s="8" t="s">
        <v>70</v>
      </c>
      <c r="B49" s="4" t="s">
        <v>61</v>
      </c>
      <c r="C49" s="3" t="str">
        <f t="shared" si="4"/>
        <v>X</v>
      </c>
      <c r="D49" s="4" t="s">
        <v>61</v>
      </c>
      <c r="E49" s="3" t="str">
        <f t="shared" si="4"/>
        <v>X</v>
      </c>
      <c r="F49" s="33" t="s">
        <v>61</v>
      </c>
      <c r="G49" s="34" t="str">
        <f t="shared" si="5"/>
        <v>X</v>
      </c>
      <c r="H49" s="4" t="s">
        <v>61</v>
      </c>
      <c r="I49" s="3" t="str">
        <f t="shared" si="6"/>
        <v>X</v>
      </c>
      <c r="J49" s="4" t="s">
        <v>61</v>
      </c>
      <c r="K49" s="3" t="str">
        <f t="shared" si="7"/>
        <v>X</v>
      </c>
      <c r="L49" s="4" t="s">
        <v>61</v>
      </c>
      <c r="M49" s="3" t="str">
        <f t="shared" si="8"/>
        <v>X</v>
      </c>
      <c r="N49" s="4"/>
      <c r="O49" s="3" t="s">
        <v>61</v>
      </c>
      <c r="P49" s="4" t="s">
        <v>61</v>
      </c>
      <c r="Q49" s="3" t="str">
        <f t="shared" si="9"/>
        <v>X</v>
      </c>
      <c r="R49" s="4" t="s">
        <v>61</v>
      </c>
      <c r="S49" s="3" t="str">
        <f t="shared" si="10"/>
        <v>X</v>
      </c>
      <c r="T49" s="4" t="s">
        <v>61</v>
      </c>
      <c r="U49" s="3" t="str">
        <f t="shared" si="11"/>
        <v>X</v>
      </c>
      <c r="V49" s="4" t="s">
        <v>61</v>
      </c>
      <c r="W49" s="3" t="str">
        <f t="shared" si="12"/>
        <v>X</v>
      </c>
      <c r="X49" s="4" t="s">
        <v>61</v>
      </c>
      <c r="Y49" s="3" t="str">
        <f t="shared" si="13"/>
        <v>X</v>
      </c>
      <c r="Z49" s="4" t="s">
        <v>61</v>
      </c>
      <c r="AA49" s="3" t="str">
        <f t="shared" si="14"/>
        <v>X</v>
      </c>
      <c r="AB49" s="4"/>
      <c r="AC49" s="3" t="str">
        <f t="shared" si="15"/>
        <v/>
      </c>
      <c r="AD49" s="4"/>
      <c r="AE49" s="3" t="str">
        <f t="shared" si="16"/>
        <v/>
      </c>
      <c r="AF49" s="4"/>
      <c r="AG49" s="3" t="str">
        <f t="shared" si="17"/>
        <v/>
      </c>
      <c r="AH49" s="4"/>
      <c r="AI49" s="3" t="str">
        <f t="shared" si="18"/>
        <v/>
      </c>
      <c r="AJ49" s="4"/>
      <c r="AK49" s="3" t="s">
        <v>61</v>
      </c>
      <c r="AL49" s="4"/>
      <c r="AM49" s="3" t="str">
        <f t="shared" si="20"/>
        <v/>
      </c>
      <c r="AN49" s="4"/>
      <c r="AO49" s="3" t="s">
        <v>61</v>
      </c>
      <c r="AP49" s="4" t="s">
        <v>61</v>
      </c>
      <c r="AQ49" s="3" t="str">
        <f t="shared" si="21"/>
        <v>X</v>
      </c>
      <c r="AR49" s="4"/>
      <c r="AS49" s="3" t="s">
        <v>61</v>
      </c>
      <c r="AT49" s="4"/>
      <c r="AU49" s="3" t="str">
        <f t="shared" si="22"/>
        <v/>
      </c>
      <c r="AV49" s="4"/>
      <c r="AW49" s="3" t="str">
        <f t="shared" si="23"/>
        <v/>
      </c>
      <c r="AX49" s="4"/>
      <c r="AY49" s="3" t="str">
        <f t="shared" si="24"/>
        <v/>
      </c>
      <c r="AZ49" s="6">
        <f t="shared" si="25"/>
        <v>13</v>
      </c>
      <c r="BA49" s="6">
        <f t="shared" si="26"/>
        <v>17</v>
      </c>
    </row>
    <row r="50" spans="1:53" x14ac:dyDescent="0.2">
      <c r="A50" s="8" t="s">
        <v>71</v>
      </c>
      <c r="B50" s="4" t="s">
        <v>61</v>
      </c>
      <c r="C50" s="3" t="str">
        <f t="shared" si="4"/>
        <v>X</v>
      </c>
      <c r="D50" s="4" t="s">
        <v>61</v>
      </c>
      <c r="E50" s="3" t="str">
        <f t="shared" si="4"/>
        <v>X</v>
      </c>
      <c r="F50" s="4" t="s">
        <v>61</v>
      </c>
      <c r="G50" s="3" t="str">
        <f t="shared" si="5"/>
        <v>X</v>
      </c>
      <c r="H50" s="33" t="s">
        <v>61</v>
      </c>
      <c r="I50" s="34" t="str">
        <f t="shared" si="6"/>
        <v>X</v>
      </c>
      <c r="J50" s="4"/>
      <c r="K50" s="3" t="str">
        <f t="shared" si="7"/>
        <v/>
      </c>
      <c r="L50" s="4" t="s">
        <v>61</v>
      </c>
      <c r="M50" s="3" t="str">
        <f t="shared" si="8"/>
        <v>X</v>
      </c>
      <c r="N50" s="4"/>
      <c r="O50" s="3" t="str">
        <f>CONCATENATE(N50)</f>
        <v/>
      </c>
      <c r="P50" s="4" t="s">
        <v>61</v>
      </c>
      <c r="Q50" s="3" t="str">
        <f t="shared" si="9"/>
        <v>X</v>
      </c>
      <c r="R50" s="4" t="s">
        <v>61</v>
      </c>
      <c r="S50" s="3" t="str">
        <f t="shared" si="10"/>
        <v>X</v>
      </c>
      <c r="T50" s="4" t="s">
        <v>61</v>
      </c>
      <c r="U50" s="3" t="str">
        <f t="shared" si="11"/>
        <v>X</v>
      </c>
      <c r="V50" s="4" t="s">
        <v>61</v>
      </c>
      <c r="W50" s="3" t="str">
        <f t="shared" si="12"/>
        <v>X</v>
      </c>
      <c r="X50" s="4" t="s">
        <v>61</v>
      </c>
      <c r="Y50" s="3" t="str">
        <f t="shared" si="13"/>
        <v>X</v>
      </c>
      <c r="Z50" s="4" t="s">
        <v>61</v>
      </c>
      <c r="AA50" s="3" t="str">
        <f t="shared" si="14"/>
        <v>X</v>
      </c>
      <c r="AB50" s="4" t="s">
        <v>61</v>
      </c>
      <c r="AC50" s="3" t="str">
        <f t="shared" si="15"/>
        <v>X</v>
      </c>
      <c r="AD50" s="4"/>
      <c r="AE50" s="3" t="str">
        <f t="shared" si="16"/>
        <v/>
      </c>
      <c r="AF50" s="4"/>
      <c r="AG50" s="3" t="str">
        <f t="shared" si="17"/>
        <v/>
      </c>
      <c r="AH50" s="4"/>
      <c r="AI50" s="3" t="str">
        <f t="shared" si="18"/>
        <v/>
      </c>
      <c r="AJ50" s="4"/>
      <c r="AK50" s="3" t="str">
        <f t="shared" si="19"/>
        <v/>
      </c>
      <c r="AL50" s="4" t="s">
        <v>61</v>
      </c>
      <c r="AM50" s="3" t="str">
        <f t="shared" si="20"/>
        <v>X</v>
      </c>
      <c r="AN50" s="4"/>
      <c r="AO50" s="3" t="str">
        <f t="shared" ref="AO50:AO78" si="27">CONCATENATE(AN50)</f>
        <v/>
      </c>
      <c r="AP50" s="4" t="s">
        <v>61</v>
      </c>
      <c r="AQ50" s="3" t="str">
        <f t="shared" si="21"/>
        <v>X</v>
      </c>
      <c r="AR50" s="4"/>
      <c r="AS50" s="3" t="str">
        <f>CONCATENATE(AR50)</f>
        <v/>
      </c>
      <c r="AT50" s="4"/>
      <c r="AU50" s="3" t="str">
        <f t="shared" si="22"/>
        <v/>
      </c>
      <c r="AV50" s="4"/>
      <c r="AW50" s="3" t="str">
        <f t="shared" si="23"/>
        <v/>
      </c>
      <c r="AX50" s="4"/>
      <c r="AY50" s="3" t="str">
        <f t="shared" si="24"/>
        <v/>
      </c>
      <c r="AZ50" s="6">
        <f t="shared" si="25"/>
        <v>14</v>
      </c>
      <c r="BA50" s="6">
        <f t="shared" si="26"/>
        <v>14</v>
      </c>
    </row>
    <row r="51" spans="1:53" x14ac:dyDescent="0.2">
      <c r="A51" s="21" t="s">
        <v>72</v>
      </c>
      <c r="B51" s="18" t="s">
        <v>61</v>
      </c>
      <c r="C51" s="19" t="str">
        <f t="shared" si="4"/>
        <v>X</v>
      </c>
      <c r="D51" s="18" t="s">
        <v>61</v>
      </c>
      <c r="E51" s="19" t="str">
        <f t="shared" si="4"/>
        <v>X</v>
      </c>
      <c r="F51" s="18" t="s">
        <v>61</v>
      </c>
      <c r="G51" s="19" t="str">
        <f t="shared" si="5"/>
        <v>X</v>
      </c>
      <c r="H51" s="18" t="s">
        <v>61</v>
      </c>
      <c r="I51" s="19" t="str">
        <f t="shared" si="6"/>
        <v>X</v>
      </c>
      <c r="J51" s="35" t="s">
        <v>61</v>
      </c>
      <c r="K51" s="36" t="str">
        <f t="shared" si="7"/>
        <v>X</v>
      </c>
      <c r="L51" s="18" t="s">
        <v>61</v>
      </c>
      <c r="M51" s="19" t="str">
        <f t="shared" si="8"/>
        <v>X</v>
      </c>
      <c r="N51" s="18"/>
      <c r="O51" s="19" t="str">
        <f>CONCATENATE(N51)</f>
        <v/>
      </c>
      <c r="P51" s="18" t="s">
        <v>61</v>
      </c>
      <c r="Q51" s="19" t="str">
        <f t="shared" si="9"/>
        <v>X</v>
      </c>
      <c r="R51" s="18" t="s">
        <v>61</v>
      </c>
      <c r="S51" s="19" t="str">
        <f t="shared" si="10"/>
        <v>X</v>
      </c>
      <c r="T51" s="18" t="s">
        <v>61</v>
      </c>
      <c r="U51" s="19" t="str">
        <f t="shared" si="11"/>
        <v>X</v>
      </c>
      <c r="V51" s="18" t="s">
        <v>61</v>
      </c>
      <c r="W51" s="19" t="str">
        <f t="shared" si="12"/>
        <v>X</v>
      </c>
      <c r="X51" s="18" t="s">
        <v>61</v>
      </c>
      <c r="Y51" s="19" t="str">
        <f t="shared" si="13"/>
        <v>X</v>
      </c>
      <c r="Z51" s="18" t="s">
        <v>61</v>
      </c>
      <c r="AA51" s="19" t="str">
        <f t="shared" si="14"/>
        <v>X</v>
      </c>
      <c r="AB51" s="18" t="s">
        <v>61</v>
      </c>
      <c r="AC51" s="19" t="str">
        <f t="shared" si="15"/>
        <v>X</v>
      </c>
      <c r="AD51" s="18"/>
      <c r="AE51" s="19" t="str">
        <f t="shared" si="16"/>
        <v/>
      </c>
      <c r="AF51" s="18"/>
      <c r="AG51" s="19" t="str">
        <f t="shared" si="17"/>
        <v/>
      </c>
      <c r="AH51" s="18"/>
      <c r="AI51" s="19" t="str">
        <f t="shared" si="18"/>
        <v/>
      </c>
      <c r="AJ51" s="18"/>
      <c r="AK51" s="19" t="str">
        <f t="shared" si="19"/>
        <v/>
      </c>
      <c r="AL51" s="18" t="s">
        <v>61</v>
      </c>
      <c r="AM51" s="19" t="str">
        <f t="shared" si="20"/>
        <v>X</v>
      </c>
      <c r="AN51" s="18"/>
      <c r="AO51" s="19" t="s">
        <v>61</v>
      </c>
      <c r="AP51" s="18" t="s">
        <v>61</v>
      </c>
      <c r="AQ51" s="19" t="str">
        <f t="shared" si="21"/>
        <v>X</v>
      </c>
      <c r="AR51" s="18"/>
      <c r="AS51" s="19" t="str">
        <f>CONCATENATE(AR51)</f>
        <v/>
      </c>
      <c r="AT51" s="18"/>
      <c r="AU51" s="19" t="str">
        <f t="shared" si="22"/>
        <v/>
      </c>
      <c r="AV51" s="18"/>
      <c r="AW51" s="19" t="str">
        <f t="shared" si="23"/>
        <v/>
      </c>
      <c r="AX51" s="18"/>
      <c r="AY51" s="19" t="str">
        <f t="shared" si="24"/>
        <v/>
      </c>
      <c r="AZ51" s="20">
        <f t="shared" si="25"/>
        <v>15</v>
      </c>
      <c r="BA51" s="20">
        <f t="shared" si="26"/>
        <v>16</v>
      </c>
    </row>
    <row r="52" spans="1:53" x14ac:dyDescent="0.2">
      <c r="A52" s="8" t="s">
        <v>73</v>
      </c>
      <c r="B52" s="4"/>
      <c r="C52" s="3" t="s">
        <v>61</v>
      </c>
      <c r="D52" s="4" t="s">
        <v>61</v>
      </c>
      <c r="E52" s="3" t="str">
        <f t="shared" si="4"/>
        <v>X</v>
      </c>
      <c r="F52" s="4" t="s">
        <v>61</v>
      </c>
      <c r="G52" s="3" t="str">
        <f t="shared" si="5"/>
        <v>X</v>
      </c>
      <c r="H52" s="4"/>
      <c r="I52" s="3" t="str">
        <f t="shared" si="6"/>
        <v/>
      </c>
      <c r="J52" s="4"/>
      <c r="K52" s="3" t="str">
        <f t="shared" si="7"/>
        <v/>
      </c>
      <c r="L52" s="33" t="s">
        <v>61</v>
      </c>
      <c r="M52" s="34" t="str">
        <f t="shared" si="8"/>
        <v>X</v>
      </c>
      <c r="N52" s="4"/>
      <c r="O52" s="3" t="s">
        <v>61</v>
      </c>
      <c r="P52" s="4" t="s">
        <v>61</v>
      </c>
      <c r="Q52" s="3" t="str">
        <f t="shared" si="9"/>
        <v>X</v>
      </c>
      <c r="R52" s="4" t="s">
        <v>61</v>
      </c>
      <c r="S52" s="3" t="str">
        <f t="shared" si="10"/>
        <v>X</v>
      </c>
      <c r="T52" s="4" t="s">
        <v>61</v>
      </c>
      <c r="U52" s="3" t="str">
        <f t="shared" si="11"/>
        <v>X</v>
      </c>
      <c r="V52" s="4" t="s">
        <v>61</v>
      </c>
      <c r="W52" s="3" t="str">
        <f t="shared" si="12"/>
        <v>X</v>
      </c>
      <c r="X52" s="4" t="s">
        <v>61</v>
      </c>
      <c r="Y52" s="3" t="str">
        <f t="shared" si="13"/>
        <v>X</v>
      </c>
      <c r="Z52" s="4"/>
      <c r="AA52" s="3" t="str">
        <f t="shared" si="14"/>
        <v/>
      </c>
      <c r="AB52" s="4"/>
      <c r="AC52" s="3" t="str">
        <f t="shared" si="15"/>
        <v/>
      </c>
      <c r="AD52" s="4"/>
      <c r="AE52" s="3" t="str">
        <f t="shared" si="16"/>
        <v/>
      </c>
      <c r="AF52" s="4"/>
      <c r="AG52" s="3" t="str">
        <f t="shared" si="17"/>
        <v/>
      </c>
      <c r="AH52" s="4"/>
      <c r="AI52" s="3" t="str">
        <f t="shared" si="18"/>
        <v/>
      </c>
      <c r="AJ52" s="4"/>
      <c r="AK52" s="3" t="str">
        <f t="shared" si="19"/>
        <v/>
      </c>
      <c r="AL52" s="4" t="s">
        <v>61</v>
      </c>
      <c r="AM52" s="3" t="str">
        <f t="shared" si="20"/>
        <v>X</v>
      </c>
      <c r="AN52" s="4"/>
      <c r="AO52" s="3" t="s">
        <v>61</v>
      </c>
      <c r="AP52" s="4"/>
      <c r="AQ52" s="3" t="str">
        <f t="shared" si="21"/>
        <v/>
      </c>
      <c r="AR52" s="4"/>
      <c r="AS52" s="3" t="s">
        <v>61</v>
      </c>
      <c r="AT52" s="4"/>
      <c r="AU52" s="3" t="str">
        <f t="shared" si="22"/>
        <v/>
      </c>
      <c r="AV52" s="4"/>
      <c r="AW52" s="3" t="str">
        <f t="shared" si="23"/>
        <v/>
      </c>
      <c r="AX52" s="4"/>
      <c r="AY52" s="3" t="str">
        <f t="shared" si="24"/>
        <v/>
      </c>
      <c r="AZ52" s="6">
        <f t="shared" si="25"/>
        <v>9</v>
      </c>
      <c r="BA52" s="6">
        <f t="shared" si="26"/>
        <v>13</v>
      </c>
    </row>
    <row r="53" spans="1:53" x14ac:dyDescent="0.2">
      <c r="A53" s="8" t="s">
        <v>74</v>
      </c>
      <c r="B53" s="4"/>
      <c r="C53" s="3" t="str">
        <f t="shared" si="4"/>
        <v/>
      </c>
      <c r="D53" s="4"/>
      <c r="E53" s="3" t="str">
        <f t="shared" si="4"/>
        <v/>
      </c>
      <c r="F53" s="4"/>
      <c r="G53" s="3" t="str">
        <f t="shared" si="5"/>
        <v/>
      </c>
      <c r="H53" s="4" t="s">
        <v>61</v>
      </c>
      <c r="I53" s="3" t="str">
        <f t="shared" si="6"/>
        <v>X</v>
      </c>
      <c r="J53" s="4" t="s">
        <v>61</v>
      </c>
      <c r="K53" s="3" t="str">
        <f t="shared" si="7"/>
        <v>X</v>
      </c>
      <c r="L53" s="4" t="s">
        <v>61</v>
      </c>
      <c r="M53" s="3" t="str">
        <f t="shared" si="8"/>
        <v>X</v>
      </c>
      <c r="N53" s="4"/>
      <c r="O53" s="34" t="s">
        <v>61</v>
      </c>
      <c r="P53" s="4" t="s">
        <v>61</v>
      </c>
      <c r="Q53" s="3" t="str">
        <f t="shared" si="9"/>
        <v>X</v>
      </c>
      <c r="R53" s="4"/>
      <c r="S53" s="3" t="s">
        <v>61</v>
      </c>
      <c r="T53" s="4" t="s">
        <v>61</v>
      </c>
      <c r="U53" s="3" t="str">
        <f t="shared" si="11"/>
        <v>X</v>
      </c>
      <c r="V53" s="4" t="s">
        <v>61</v>
      </c>
      <c r="W53" s="3" t="str">
        <f t="shared" si="12"/>
        <v>X</v>
      </c>
      <c r="X53" s="4"/>
      <c r="Y53" s="3" t="str">
        <f t="shared" si="13"/>
        <v/>
      </c>
      <c r="Z53" s="4"/>
      <c r="AA53" s="3" t="str">
        <f t="shared" si="14"/>
        <v/>
      </c>
      <c r="AB53" s="4"/>
      <c r="AC53" s="3" t="str">
        <f t="shared" si="15"/>
        <v/>
      </c>
      <c r="AD53" s="4"/>
      <c r="AE53" s="3" t="s">
        <v>61</v>
      </c>
      <c r="AF53" s="4"/>
      <c r="AG53" s="3" t="str">
        <f t="shared" si="17"/>
        <v/>
      </c>
      <c r="AH53" s="4"/>
      <c r="AI53" s="3" t="str">
        <f t="shared" si="18"/>
        <v/>
      </c>
      <c r="AJ53" s="4"/>
      <c r="AK53" s="3" t="str">
        <f t="shared" si="19"/>
        <v/>
      </c>
      <c r="AL53" s="4"/>
      <c r="AM53" s="3" t="str">
        <f t="shared" si="20"/>
        <v/>
      </c>
      <c r="AN53" s="4"/>
      <c r="AO53" s="3" t="str">
        <f t="shared" si="27"/>
        <v/>
      </c>
      <c r="AP53" s="4"/>
      <c r="AQ53" s="3" t="str">
        <f t="shared" si="21"/>
        <v/>
      </c>
      <c r="AR53" s="4"/>
      <c r="AS53" s="3" t="s">
        <v>61</v>
      </c>
      <c r="AT53" s="4"/>
      <c r="AU53" s="3" t="str">
        <f t="shared" si="22"/>
        <v/>
      </c>
      <c r="AV53" s="4"/>
      <c r="AW53" s="3" t="str">
        <f t="shared" si="23"/>
        <v/>
      </c>
      <c r="AX53" s="4"/>
      <c r="AY53" s="3" t="str">
        <f t="shared" si="24"/>
        <v/>
      </c>
      <c r="AZ53" s="6">
        <f t="shared" si="25"/>
        <v>6</v>
      </c>
      <c r="BA53" s="6">
        <f t="shared" si="26"/>
        <v>10</v>
      </c>
    </row>
    <row r="54" spans="1:53" x14ac:dyDescent="0.2">
      <c r="A54" s="8" t="s">
        <v>75</v>
      </c>
      <c r="B54" s="4" t="s">
        <v>61</v>
      </c>
      <c r="C54" s="3" t="str">
        <f t="shared" si="4"/>
        <v>X</v>
      </c>
      <c r="D54" s="4"/>
      <c r="E54" s="3" t="str">
        <f t="shared" si="4"/>
        <v/>
      </c>
      <c r="F54" s="4"/>
      <c r="G54" s="3" t="s">
        <v>61</v>
      </c>
      <c r="H54" s="4" t="s">
        <v>61</v>
      </c>
      <c r="I54" s="3" t="str">
        <f t="shared" si="6"/>
        <v>X</v>
      </c>
      <c r="J54" s="4" t="s">
        <v>61</v>
      </c>
      <c r="K54" s="3" t="str">
        <f t="shared" si="7"/>
        <v>X</v>
      </c>
      <c r="L54" s="4"/>
      <c r="M54" s="3" t="s">
        <v>61</v>
      </c>
      <c r="N54" s="4"/>
      <c r="O54" s="3" t="s">
        <v>61</v>
      </c>
      <c r="P54" s="33" t="s">
        <v>61</v>
      </c>
      <c r="Q54" s="34" t="str">
        <f t="shared" si="9"/>
        <v>X</v>
      </c>
      <c r="R54" s="4"/>
      <c r="S54" s="3" t="str">
        <f t="shared" si="10"/>
        <v/>
      </c>
      <c r="T54" s="4" t="s">
        <v>61</v>
      </c>
      <c r="U54" s="3" t="str">
        <f t="shared" si="11"/>
        <v>X</v>
      </c>
      <c r="V54" s="4"/>
      <c r="W54" s="3" t="str">
        <f t="shared" si="12"/>
        <v/>
      </c>
      <c r="X54" s="4"/>
      <c r="Y54" s="3" t="str">
        <f t="shared" si="13"/>
        <v/>
      </c>
      <c r="Z54" s="4"/>
      <c r="AA54" s="3" t="str">
        <f t="shared" si="14"/>
        <v/>
      </c>
      <c r="AB54" s="4"/>
      <c r="AC54" s="3" t="str">
        <f t="shared" si="15"/>
        <v/>
      </c>
      <c r="AD54" s="4"/>
      <c r="AE54" s="3" t="str">
        <f t="shared" si="16"/>
        <v/>
      </c>
      <c r="AF54" s="4"/>
      <c r="AG54" s="3" t="str">
        <f t="shared" si="17"/>
        <v/>
      </c>
      <c r="AH54" s="4"/>
      <c r="AI54" s="3" t="str">
        <f t="shared" si="18"/>
        <v/>
      </c>
      <c r="AJ54" s="4"/>
      <c r="AK54" s="3" t="s">
        <v>61</v>
      </c>
      <c r="AL54" s="4"/>
      <c r="AM54" s="3" t="str">
        <f t="shared" si="20"/>
        <v/>
      </c>
      <c r="AN54" s="4"/>
      <c r="AO54" s="3" t="str">
        <f t="shared" si="27"/>
        <v/>
      </c>
      <c r="AP54" s="4"/>
      <c r="AQ54" s="3" t="str">
        <f t="shared" si="21"/>
        <v/>
      </c>
      <c r="AR54" s="4"/>
      <c r="AS54" s="3" t="s">
        <v>61</v>
      </c>
      <c r="AT54" s="4"/>
      <c r="AU54" s="3" t="str">
        <f t="shared" si="22"/>
        <v/>
      </c>
      <c r="AV54" s="4"/>
      <c r="AW54" s="3" t="str">
        <f t="shared" si="23"/>
        <v/>
      </c>
      <c r="AX54" s="4"/>
      <c r="AY54" s="3" t="str">
        <f t="shared" si="24"/>
        <v/>
      </c>
      <c r="AZ54" s="6">
        <f t="shared" si="25"/>
        <v>5</v>
      </c>
      <c r="BA54" s="6">
        <f t="shared" si="26"/>
        <v>10</v>
      </c>
    </row>
    <row r="55" spans="1:53" x14ac:dyDescent="0.2">
      <c r="A55" s="8" t="s">
        <v>76</v>
      </c>
      <c r="B55" s="4" t="s">
        <v>61</v>
      </c>
      <c r="C55" s="3" t="str">
        <f t="shared" si="4"/>
        <v>X</v>
      </c>
      <c r="D55" s="4" t="s">
        <v>61</v>
      </c>
      <c r="E55" s="3" t="str">
        <f t="shared" si="4"/>
        <v>X</v>
      </c>
      <c r="F55" s="4"/>
      <c r="G55" s="3" t="str">
        <f t="shared" si="5"/>
        <v/>
      </c>
      <c r="H55" s="4"/>
      <c r="I55" s="3" t="str">
        <f t="shared" si="6"/>
        <v/>
      </c>
      <c r="J55" s="4"/>
      <c r="K55" s="3" t="str">
        <f t="shared" si="7"/>
        <v/>
      </c>
      <c r="L55" s="4" t="s">
        <v>61</v>
      </c>
      <c r="M55" s="3" t="str">
        <f t="shared" si="8"/>
        <v>X</v>
      </c>
      <c r="N55" s="4"/>
      <c r="O55" s="3" t="s">
        <v>61</v>
      </c>
      <c r="P55" s="4" t="s">
        <v>61</v>
      </c>
      <c r="Q55" s="3" t="str">
        <f t="shared" si="9"/>
        <v>X</v>
      </c>
      <c r="R55" s="33" t="s">
        <v>61</v>
      </c>
      <c r="S55" s="34" t="str">
        <f t="shared" si="10"/>
        <v>X</v>
      </c>
      <c r="T55" s="4" t="s">
        <v>61</v>
      </c>
      <c r="U55" s="3" t="str">
        <f t="shared" si="11"/>
        <v>X</v>
      </c>
      <c r="V55" s="4" t="s">
        <v>61</v>
      </c>
      <c r="W55" s="3" t="str">
        <f t="shared" si="12"/>
        <v>X</v>
      </c>
      <c r="X55" s="4" t="s">
        <v>61</v>
      </c>
      <c r="Y55" s="3" t="str">
        <f t="shared" si="13"/>
        <v>X</v>
      </c>
      <c r="Z55" s="4"/>
      <c r="AA55" s="3" t="str">
        <f t="shared" si="14"/>
        <v/>
      </c>
      <c r="AB55" s="4" t="s">
        <v>61</v>
      </c>
      <c r="AC55" s="3" t="str">
        <f t="shared" si="15"/>
        <v>X</v>
      </c>
      <c r="AD55" s="4"/>
      <c r="AE55" s="3" t="s">
        <v>61</v>
      </c>
      <c r="AF55" s="4"/>
      <c r="AG55" s="3" t="str">
        <f t="shared" si="17"/>
        <v/>
      </c>
      <c r="AH55" s="4"/>
      <c r="AI55" s="3" t="str">
        <f t="shared" si="18"/>
        <v/>
      </c>
      <c r="AJ55" s="4"/>
      <c r="AK55" s="3" t="str">
        <f t="shared" si="19"/>
        <v/>
      </c>
      <c r="AL55" s="4"/>
      <c r="AM55" s="3" t="str">
        <f t="shared" si="20"/>
        <v/>
      </c>
      <c r="AN55" s="4"/>
      <c r="AO55" s="3" t="str">
        <f t="shared" si="27"/>
        <v/>
      </c>
      <c r="AP55" s="4"/>
      <c r="AQ55" s="3" t="str">
        <f t="shared" si="21"/>
        <v/>
      </c>
      <c r="AR55" s="4"/>
      <c r="AS55" s="3" t="str">
        <f>CONCATENATE(AR55)</f>
        <v/>
      </c>
      <c r="AT55" s="4"/>
      <c r="AU55" s="3" t="str">
        <f t="shared" si="22"/>
        <v/>
      </c>
      <c r="AV55" s="4"/>
      <c r="AW55" s="3" t="str">
        <f t="shared" si="23"/>
        <v/>
      </c>
      <c r="AX55" s="4"/>
      <c r="AY55" s="3" t="str">
        <f t="shared" si="24"/>
        <v/>
      </c>
      <c r="AZ55" s="6">
        <f t="shared" si="25"/>
        <v>9</v>
      </c>
      <c r="BA55" s="6">
        <f t="shared" si="26"/>
        <v>11</v>
      </c>
    </row>
    <row r="56" spans="1:53" x14ac:dyDescent="0.2">
      <c r="A56" s="21" t="s">
        <v>77</v>
      </c>
      <c r="B56" s="18" t="s">
        <v>61</v>
      </c>
      <c r="C56" s="19" t="str">
        <f t="shared" si="4"/>
        <v>X</v>
      </c>
      <c r="D56" s="18" t="s">
        <v>61</v>
      </c>
      <c r="E56" s="19" t="str">
        <f t="shared" si="4"/>
        <v>X</v>
      </c>
      <c r="F56" s="18" t="s">
        <v>61</v>
      </c>
      <c r="G56" s="19" t="str">
        <f t="shared" si="5"/>
        <v>X</v>
      </c>
      <c r="H56" s="18" t="s">
        <v>61</v>
      </c>
      <c r="I56" s="19" t="str">
        <f t="shared" si="6"/>
        <v>X</v>
      </c>
      <c r="J56" s="18" t="s">
        <v>61</v>
      </c>
      <c r="K56" s="19" t="str">
        <f t="shared" si="7"/>
        <v>X</v>
      </c>
      <c r="L56" s="18" t="s">
        <v>61</v>
      </c>
      <c r="M56" s="19" t="str">
        <f t="shared" si="8"/>
        <v>X</v>
      </c>
      <c r="N56" s="18"/>
      <c r="O56" s="19" t="str">
        <f>CONCATENATE(N56)</f>
        <v/>
      </c>
      <c r="P56" s="18" t="s">
        <v>61</v>
      </c>
      <c r="Q56" s="19" t="str">
        <f t="shared" si="9"/>
        <v>X</v>
      </c>
      <c r="R56" s="18" t="s">
        <v>61</v>
      </c>
      <c r="S56" s="19" t="str">
        <f t="shared" si="10"/>
        <v>X</v>
      </c>
      <c r="T56" s="35" t="s">
        <v>61</v>
      </c>
      <c r="U56" s="36" t="s">
        <v>61</v>
      </c>
      <c r="V56" s="18" t="s">
        <v>61</v>
      </c>
      <c r="W56" s="19" t="str">
        <f t="shared" si="12"/>
        <v>X</v>
      </c>
      <c r="X56" s="18" t="s">
        <v>61</v>
      </c>
      <c r="Y56" s="19" t="str">
        <f t="shared" si="13"/>
        <v>X</v>
      </c>
      <c r="Z56" s="18" t="s">
        <v>61</v>
      </c>
      <c r="AA56" s="19" t="str">
        <f t="shared" si="14"/>
        <v>X</v>
      </c>
      <c r="AB56" s="18" t="s">
        <v>61</v>
      </c>
      <c r="AC56" s="19" t="str">
        <f t="shared" si="15"/>
        <v>X</v>
      </c>
      <c r="AD56" s="18"/>
      <c r="AE56" s="19" t="str">
        <f t="shared" si="16"/>
        <v/>
      </c>
      <c r="AF56" s="18"/>
      <c r="AG56" s="19" t="str">
        <f t="shared" si="17"/>
        <v/>
      </c>
      <c r="AH56" s="18"/>
      <c r="AI56" s="19" t="str">
        <f t="shared" si="18"/>
        <v/>
      </c>
      <c r="AJ56" s="18"/>
      <c r="AK56" s="19" t="str">
        <f t="shared" si="19"/>
        <v/>
      </c>
      <c r="AL56" s="18" t="s">
        <v>61</v>
      </c>
      <c r="AM56" s="19" t="str">
        <f t="shared" si="20"/>
        <v>X</v>
      </c>
      <c r="AN56" s="18"/>
      <c r="AO56" s="19" t="s">
        <v>61</v>
      </c>
      <c r="AP56" s="18" t="s">
        <v>61</v>
      </c>
      <c r="AQ56" s="19" t="str">
        <f t="shared" si="21"/>
        <v>X</v>
      </c>
      <c r="AR56" s="18"/>
      <c r="AS56" s="19" t="str">
        <f>CONCATENATE(AR56)</f>
        <v/>
      </c>
      <c r="AT56" s="18"/>
      <c r="AU56" s="19" t="str">
        <f t="shared" si="22"/>
        <v/>
      </c>
      <c r="AV56" s="18"/>
      <c r="AW56" s="19" t="str">
        <f t="shared" si="23"/>
        <v/>
      </c>
      <c r="AX56" s="18"/>
      <c r="AY56" s="19" t="str">
        <f t="shared" si="24"/>
        <v/>
      </c>
      <c r="AZ56" s="20">
        <f t="shared" si="25"/>
        <v>15</v>
      </c>
      <c r="BA56" s="20">
        <f t="shared" si="26"/>
        <v>16</v>
      </c>
    </row>
    <row r="57" spans="1:53" x14ac:dyDescent="0.2">
      <c r="A57" s="8" t="s">
        <v>78</v>
      </c>
      <c r="B57" s="4"/>
      <c r="C57" s="3" t="str">
        <f t="shared" si="4"/>
        <v/>
      </c>
      <c r="D57" s="4" t="s">
        <v>61</v>
      </c>
      <c r="E57" s="3" t="str">
        <f t="shared" si="4"/>
        <v>X</v>
      </c>
      <c r="F57" s="4" t="s">
        <v>61</v>
      </c>
      <c r="G57" s="3" t="str">
        <f t="shared" si="5"/>
        <v>X</v>
      </c>
      <c r="H57" s="4" t="s">
        <v>61</v>
      </c>
      <c r="I57" s="3" t="str">
        <f t="shared" si="6"/>
        <v>X</v>
      </c>
      <c r="J57" s="4"/>
      <c r="K57" s="3" t="str">
        <f t="shared" si="7"/>
        <v/>
      </c>
      <c r="L57" s="4" t="s">
        <v>61</v>
      </c>
      <c r="M57" s="3" t="str">
        <f t="shared" si="8"/>
        <v>X</v>
      </c>
      <c r="N57" s="4"/>
      <c r="O57" s="3" t="s">
        <v>61</v>
      </c>
      <c r="P57" s="4" t="s">
        <v>61</v>
      </c>
      <c r="Q57" s="3" t="str">
        <f t="shared" si="9"/>
        <v>X</v>
      </c>
      <c r="R57" s="4" t="s">
        <v>61</v>
      </c>
      <c r="S57" s="3" t="str">
        <f t="shared" si="10"/>
        <v>X</v>
      </c>
      <c r="T57" s="4"/>
      <c r="U57" s="3" t="str">
        <f t="shared" si="11"/>
        <v/>
      </c>
      <c r="V57" s="33" t="s">
        <v>61</v>
      </c>
      <c r="W57" s="34" t="s">
        <v>61</v>
      </c>
      <c r="X57" s="4"/>
      <c r="Y57" s="3" t="str">
        <f t="shared" si="13"/>
        <v/>
      </c>
      <c r="Z57" s="4" t="s">
        <v>61</v>
      </c>
      <c r="AA57" s="3" t="str">
        <f t="shared" si="14"/>
        <v>X</v>
      </c>
      <c r="AB57" s="4"/>
      <c r="AC57" s="3" t="str">
        <f t="shared" si="15"/>
        <v/>
      </c>
      <c r="AD57" s="4"/>
      <c r="AE57" s="3" t="str">
        <f t="shared" si="16"/>
        <v/>
      </c>
      <c r="AF57" s="4"/>
      <c r="AG57" s="3" t="str">
        <f t="shared" si="17"/>
        <v/>
      </c>
      <c r="AH57" s="4"/>
      <c r="AI57" s="3" t="str">
        <f t="shared" si="18"/>
        <v/>
      </c>
      <c r="AJ57" s="4"/>
      <c r="AK57" s="3" t="s">
        <v>61</v>
      </c>
      <c r="AL57" s="4"/>
      <c r="AM57" s="3" t="str">
        <f t="shared" si="20"/>
        <v/>
      </c>
      <c r="AN57" s="4"/>
      <c r="AO57" s="3" t="s">
        <v>61</v>
      </c>
      <c r="AP57" s="4"/>
      <c r="AQ57" s="3" t="str">
        <f t="shared" si="21"/>
        <v/>
      </c>
      <c r="AR57" s="4"/>
      <c r="AS57" s="3" t="s">
        <v>61</v>
      </c>
      <c r="AT57" s="4"/>
      <c r="AU57" s="3" t="str">
        <f t="shared" si="22"/>
        <v/>
      </c>
      <c r="AV57" s="4"/>
      <c r="AW57" s="3" t="str">
        <f t="shared" si="23"/>
        <v/>
      </c>
      <c r="AX57" s="4"/>
      <c r="AY57" s="3" t="str">
        <f t="shared" si="24"/>
        <v/>
      </c>
      <c r="AZ57" s="6">
        <f t="shared" si="25"/>
        <v>8</v>
      </c>
      <c r="BA57" s="6">
        <f t="shared" si="26"/>
        <v>12</v>
      </c>
    </row>
    <row r="58" spans="1:53" x14ac:dyDescent="0.2">
      <c r="A58" s="8" t="s">
        <v>79</v>
      </c>
      <c r="B58" s="4" t="s">
        <v>61</v>
      </c>
      <c r="C58" s="3" t="str">
        <f t="shared" si="4"/>
        <v>X</v>
      </c>
      <c r="D58" s="4" t="s">
        <v>61</v>
      </c>
      <c r="E58" s="3" t="str">
        <f t="shared" si="4"/>
        <v>X</v>
      </c>
      <c r="F58" s="4" t="s">
        <v>61</v>
      </c>
      <c r="G58" s="3" t="str">
        <f t="shared" si="5"/>
        <v>X</v>
      </c>
      <c r="H58" s="4" t="s">
        <v>61</v>
      </c>
      <c r="I58" s="3" t="str">
        <f t="shared" si="6"/>
        <v>X</v>
      </c>
      <c r="J58" s="4" t="s">
        <v>61</v>
      </c>
      <c r="K58" s="3" t="str">
        <f t="shared" si="7"/>
        <v>X</v>
      </c>
      <c r="L58" s="4" t="s">
        <v>61</v>
      </c>
      <c r="M58" s="3" t="str">
        <f t="shared" si="8"/>
        <v>X</v>
      </c>
      <c r="N58" s="4"/>
      <c r="O58" s="3" t="s">
        <v>61</v>
      </c>
      <c r="P58" s="4" t="s">
        <v>61</v>
      </c>
      <c r="Q58" s="3" t="str">
        <f t="shared" si="9"/>
        <v>X</v>
      </c>
      <c r="R58" s="4" t="s">
        <v>61</v>
      </c>
      <c r="S58" s="3" t="str">
        <f t="shared" si="10"/>
        <v>X</v>
      </c>
      <c r="T58" s="4" t="s">
        <v>61</v>
      </c>
      <c r="U58" s="3" t="str">
        <f t="shared" si="11"/>
        <v>X</v>
      </c>
      <c r="V58" s="4" t="s">
        <v>61</v>
      </c>
      <c r="W58" s="3" t="str">
        <f t="shared" si="12"/>
        <v>X</v>
      </c>
      <c r="X58" s="33" t="s">
        <v>61</v>
      </c>
      <c r="Y58" s="34" t="str">
        <f t="shared" si="13"/>
        <v>X</v>
      </c>
      <c r="Z58" s="4" t="s">
        <v>61</v>
      </c>
      <c r="AA58" s="3" t="str">
        <f t="shared" si="14"/>
        <v>X</v>
      </c>
      <c r="AB58" s="4" t="s">
        <v>61</v>
      </c>
      <c r="AC58" s="3" t="str">
        <f t="shared" si="15"/>
        <v>X</v>
      </c>
      <c r="AD58" s="4"/>
      <c r="AE58" s="3" t="str">
        <f t="shared" si="16"/>
        <v/>
      </c>
      <c r="AF58" s="4"/>
      <c r="AG58" s="3" t="str">
        <f t="shared" si="17"/>
        <v/>
      </c>
      <c r="AH58" s="4"/>
      <c r="AI58" s="3" t="str">
        <f t="shared" si="18"/>
        <v/>
      </c>
      <c r="AJ58" s="4"/>
      <c r="AK58" s="3" t="str">
        <f t="shared" si="19"/>
        <v/>
      </c>
      <c r="AL58" s="4"/>
      <c r="AM58" s="3" t="str">
        <f t="shared" si="20"/>
        <v/>
      </c>
      <c r="AN58" s="4"/>
      <c r="AO58" s="3" t="str">
        <f t="shared" si="27"/>
        <v/>
      </c>
      <c r="AP58" s="4"/>
      <c r="AQ58" s="3" t="str">
        <f t="shared" si="21"/>
        <v/>
      </c>
      <c r="AR58" s="4"/>
      <c r="AS58" s="3" t="str">
        <f>CONCATENATE(AR58)</f>
        <v/>
      </c>
      <c r="AT58" s="4"/>
      <c r="AU58" s="3" t="str">
        <f t="shared" si="22"/>
        <v/>
      </c>
      <c r="AV58" s="4"/>
      <c r="AW58" s="3" t="str">
        <f t="shared" si="23"/>
        <v/>
      </c>
      <c r="AX58" s="4"/>
      <c r="AY58" s="3" t="str">
        <f t="shared" si="24"/>
        <v/>
      </c>
      <c r="AZ58" s="6">
        <f t="shared" si="25"/>
        <v>13</v>
      </c>
      <c r="BA58" s="6">
        <f t="shared" si="26"/>
        <v>14</v>
      </c>
    </row>
    <row r="59" spans="1:53" x14ac:dyDescent="0.2">
      <c r="A59" s="8" t="s">
        <v>80</v>
      </c>
      <c r="B59" s="4"/>
      <c r="C59" s="3" t="str">
        <f t="shared" si="4"/>
        <v/>
      </c>
      <c r="D59" s="4"/>
      <c r="E59" s="3" t="str">
        <f t="shared" si="4"/>
        <v/>
      </c>
      <c r="F59" s="4"/>
      <c r="G59" s="3" t="s">
        <v>61</v>
      </c>
      <c r="H59" s="4"/>
      <c r="I59" s="3" t="str">
        <f t="shared" si="6"/>
        <v/>
      </c>
      <c r="J59" s="4"/>
      <c r="K59" s="3" t="str">
        <f t="shared" si="7"/>
        <v/>
      </c>
      <c r="L59" s="4"/>
      <c r="M59" s="3" t="str">
        <f t="shared" si="8"/>
        <v/>
      </c>
      <c r="N59" s="4"/>
      <c r="O59" s="3" t="s">
        <v>61</v>
      </c>
      <c r="P59" s="4"/>
      <c r="Q59" s="3" t="s">
        <v>61</v>
      </c>
      <c r="R59" s="4"/>
      <c r="S59" s="3" t="str">
        <f t="shared" si="10"/>
        <v/>
      </c>
      <c r="T59" s="4"/>
      <c r="U59" s="3" t="str">
        <f t="shared" si="11"/>
        <v/>
      </c>
      <c r="V59" s="4" t="s">
        <v>61</v>
      </c>
      <c r="W59" s="3" t="str">
        <f t="shared" si="12"/>
        <v>X</v>
      </c>
      <c r="X59" s="4" t="s">
        <v>61</v>
      </c>
      <c r="Y59" s="3" t="str">
        <f t="shared" si="13"/>
        <v>X</v>
      </c>
      <c r="Z59" s="33" t="s">
        <v>61</v>
      </c>
      <c r="AA59" s="34" t="s">
        <v>61</v>
      </c>
      <c r="AB59" s="4"/>
      <c r="AC59" s="3" t="str">
        <f t="shared" si="15"/>
        <v/>
      </c>
      <c r="AD59" s="4"/>
      <c r="AE59" s="3" t="s">
        <v>61</v>
      </c>
      <c r="AF59" s="4"/>
      <c r="AG59" s="3" t="str">
        <f t="shared" si="17"/>
        <v/>
      </c>
      <c r="AH59" s="4"/>
      <c r="AI59" s="3" t="str">
        <f t="shared" si="18"/>
        <v/>
      </c>
      <c r="AJ59" s="4"/>
      <c r="AK59" s="3" t="str">
        <f t="shared" si="19"/>
        <v/>
      </c>
      <c r="AL59" s="4"/>
      <c r="AM59" s="3" t="str">
        <f t="shared" si="20"/>
        <v/>
      </c>
      <c r="AN59" s="4"/>
      <c r="AO59" s="3" t="s">
        <v>61</v>
      </c>
      <c r="AP59" s="4"/>
      <c r="AQ59" s="3" t="str">
        <f t="shared" si="21"/>
        <v/>
      </c>
      <c r="AR59" s="4"/>
      <c r="AS59" s="3" t="s">
        <v>61</v>
      </c>
      <c r="AT59" s="4"/>
      <c r="AU59" s="3" t="str">
        <f t="shared" si="22"/>
        <v/>
      </c>
      <c r="AV59" s="4"/>
      <c r="AW59" s="3" t="str">
        <f t="shared" si="23"/>
        <v/>
      </c>
      <c r="AX59" s="4"/>
      <c r="AY59" s="3" t="str">
        <f t="shared" si="24"/>
        <v/>
      </c>
      <c r="AZ59" s="6">
        <f t="shared" si="25"/>
        <v>3</v>
      </c>
      <c r="BA59" s="6">
        <f t="shared" si="26"/>
        <v>9</v>
      </c>
    </row>
    <row r="60" spans="1:53" x14ac:dyDescent="0.2">
      <c r="A60" s="8" t="s">
        <v>81</v>
      </c>
      <c r="B60" s="4"/>
      <c r="C60" s="3" t="str">
        <f t="shared" si="4"/>
        <v/>
      </c>
      <c r="D60" s="4" t="s">
        <v>61</v>
      </c>
      <c r="E60" s="3" t="str">
        <f t="shared" si="4"/>
        <v>X</v>
      </c>
      <c r="F60" s="4" t="s">
        <v>61</v>
      </c>
      <c r="G60" s="3" t="str">
        <f t="shared" si="5"/>
        <v>X</v>
      </c>
      <c r="H60" s="4"/>
      <c r="I60" s="3" t="str">
        <f t="shared" si="6"/>
        <v/>
      </c>
      <c r="J60" s="4"/>
      <c r="K60" s="3" t="str">
        <f t="shared" si="7"/>
        <v/>
      </c>
      <c r="L60" s="4" t="s">
        <v>61</v>
      </c>
      <c r="M60" s="3" t="str">
        <f t="shared" si="8"/>
        <v>X</v>
      </c>
      <c r="N60" s="4"/>
      <c r="O60" s="3" t="str">
        <f>CONCATENATE(N60)</f>
        <v/>
      </c>
      <c r="P60" s="4" t="s">
        <v>61</v>
      </c>
      <c r="Q60" s="3" t="str">
        <f t="shared" si="9"/>
        <v>X</v>
      </c>
      <c r="R60" s="4" t="s">
        <v>61</v>
      </c>
      <c r="S60" s="3" t="str">
        <f t="shared" si="10"/>
        <v>X</v>
      </c>
      <c r="T60" s="4" t="s">
        <v>61</v>
      </c>
      <c r="U60" s="3" t="str">
        <f t="shared" si="11"/>
        <v>X</v>
      </c>
      <c r="V60" s="4" t="s">
        <v>61</v>
      </c>
      <c r="W60" s="3" t="str">
        <f t="shared" si="12"/>
        <v>X</v>
      </c>
      <c r="X60" s="4" t="s">
        <v>61</v>
      </c>
      <c r="Y60" s="3" t="str">
        <f t="shared" si="13"/>
        <v>X</v>
      </c>
      <c r="Z60" s="4" t="s">
        <v>61</v>
      </c>
      <c r="AA60" s="3" t="str">
        <f t="shared" si="14"/>
        <v>X</v>
      </c>
      <c r="AB60" s="33" t="s">
        <v>61</v>
      </c>
      <c r="AC60" s="34" t="s">
        <v>61</v>
      </c>
      <c r="AD60" s="4"/>
      <c r="AE60" s="3" t="str">
        <f t="shared" si="16"/>
        <v/>
      </c>
      <c r="AF60" s="4"/>
      <c r="AG60" s="3" t="str">
        <f t="shared" si="17"/>
        <v/>
      </c>
      <c r="AH60" s="4"/>
      <c r="AI60" s="3" t="str">
        <f t="shared" si="18"/>
        <v/>
      </c>
      <c r="AJ60" s="4"/>
      <c r="AK60" s="3" t="str">
        <f t="shared" si="19"/>
        <v/>
      </c>
      <c r="AL60" s="4"/>
      <c r="AM60" s="3" t="str">
        <f t="shared" si="20"/>
        <v/>
      </c>
      <c r="AN60" s="4"/>
      <c r="AO60" s="3" t="str">
        <f t="shared" si="27"/>
        <v/>
      </c>
      <c r="AP60" s="4" t="s">
        <v>61</v>
      </c>
      <c r="AQ60" s="3" t="str">
        <f t="shared" si="21"/>
        <v>X</v>
      </c>
      <c r="AR60" s="4"/>
      <c r="AS60" s="3" t="str">
        <f>CONCATENATE(AR60)</f>
        <v/>
      </c>
      <c r="AT60" s="4"/>
      <c r="AU60" s="3" t="str">
        <f t="shared" si="22"/>
        <v/>
      </c>
      <c r="AV60" s="4"/>
      <c r="AW60" s="3" t="str">
        <f t="shared" si="23"/>
        <v/>
      </c>
      <c r="AX60" s="4"/>
      <c r="AY60" s="3" t="str">
        <f t="shared" si="24"/>
        <v/>
      </c>
      <c r="AZ60" s="6">
        <f t="shared" si="25"/>
        <v>11</v>
      </c>
      <c r="BA60" s="6">
        <f t="shared" si="26"/>
        <v>11</v>
      </c>
    </row>
    <row r="61" spans="1:53" x14ac:dyDescent="0.2">
      <c r="A61" s="21" t="s">
        <v>82</v>
      </c>
      <c r="B61" s="22"/>
      <c r="C61" s="19" t="str">
        <f t="shared" si="4"/>
        <v/>
      </c>
      <c r="D61" s="22"/>
      <c r="E61" s="19" t="str">
        <f t="shared" si="4"/>
        <v/>
      </c>
      <c r="F61" s="22"/>
      <c r="G61" s="19" t="str">
        <f t="shared" si="5"/>
        <v/>
      </c>
      <c r="H61" s="22" t="s">
        <v>61</v>
      </c>
      <c r="I61" s="19" t="str">
        <f t="shared" si="6"/>
        <v>X</v>
      </c>
      <c r="J61" s="22" t="s">
        <v>61</v>
      </c>
      <c r="K61" s="19" t="str">
        <f t="shared" si="7"/>
        <v>X</v>
      </c>
      <c r="L61" s="22" t="s">
        <v>61</v>
      </c>
      <c r="M61" s="19" t="str">
        <f t="shared" si="8"/>
        <v>X</v>
      </c>
      <c r="N61" s="22"/>
      <c r="O61" s="19" t="s">
        <v>61</v>
      </c>
      <c r="P61" s="22" t="s">
        <v>61</v>
      </c>
      <c r="Q61" s="19" t="str">
        <f t="shared" si="9"/>
        <v>X</v>
      </c>
      <c r="R61" s="22" t="s">
        <v>61</v>
      </c>
      <c r="S61" s="19" t="str">
        <f t="shared" si="10"/>
        <v>X</v>
      </c>
      <c r="T61" s="22" t="s">
        <v>61</v>
      </c>
      <c r="U61" s="19" t="str">
        <f t="shared" si="11"/>
        <v>X</v>
      </c>
      <c r="V61" s="22" t="s">
        <v>61</v>
      </c>
      <c r="W61" s="19" t="str">
        <f t="shared" si="12"/>
        <v>X</v>
      </c>
      <c r="X61" s="22" t="s">
        <v>61</v>
      </c>
      <c r="Y61" s="19" t="str">
        <f t="shared" si="13"/>
        <v>X</v>
      </c>
      <c r="Z61" s="22" t="s">
        <v>61</v>
      </c>
      <c r="AA61" s="19" t="str">
        <f t="shared" si="14"/>
        <v>X</v>
      </c>
      <c r="AB61" s="22"/>
      <c r="AC61" s="45" t="str">
        <f t="shared" si="15"/>
        <v/>
      </c>
      <c r="AD61" s="22"/>
      <c r="AE61" s="36" t="s">
        <v>61</v>
      </c>
      <c r="AF61" s="22"/>
      <c r="AG61" s="19" t="str">
        <f t="shared" si="17"/>
        <v/>
      </c>
      <c r="AH61" s="22"/>
      <c r="AI61" s="19" t="str">
        <f t="shared" si="18"/>
        <v/>
      </c>
      <c r="AJ61" s="22" t="s">
        <v>61</v>
      </c>
      <c r="AK61" s="19" t="s">
        <v>61</v>
      </c>
      <c r="AL61" s="22"/>
      <c r="AM61" s="19" t="str">
        <f t="shared" si="20"/>
        <v/>
      </c>
      <c r="AN61" s="22"/>
      <c r="AO61" s="19" t="str">
        <f t="shared" si="27"/>
        <v/>
      </c>
      <c r="AP61" s="22" t="s">
        <v>61</v>
      </c>
      <c r="AQ61" s="19" t="str">
        <f t="shared" si="21"/>
        <v>X</v>
      </c>
      <c r="AR61" s="22"/>
      <c r="AS61" s="19" t="s">
        <v>61</v>
      </c>
      <c r="AT61" s="22"/>
      <c r="AU61" s="19" t="str">
        <f t="shared" si="22"/>
        <v/>
      </c>
      <c r="AV61" s="22"/>
      <c r="AW61" s="19" t="str">
        <f t="shared" si="23"/>
        <v/>
      </c>
      <c r="AX61" s="22"/>
      <c r="AY61" s="19" t="str">
        <f t="shared" si="24"/>
        <v/>
      </c>
      <c r="AZ61" s="20">
        <f t="shared" si="25"/>
        <v>11</v>
      </c>
      <c r="BA61" s="20">
        <f t="shared" si="26"/>
        <v>14</v>
      </c>
    </row>
    <row r="62" spans="1:53" x14ac:dyDescent="0.2">
      <c r="A62" s="8" t="s">
        <v>83</v>
      </c>
      <c r="B62" s="5"/>
      <c r="C62" s="3" t="str">
        <f t="shared" si="4"/>
        <v/>
      </c>
      <c r="D62" s="5" t="s">
        <v>61</v>
      </c>
      <c r="E62" s="3" t="str">
        <f t="shared" si="4"/>
        <v>X</v>
      </c>
      <c r="F62" s="5" t="s">
        <v>61</v>
      </c>
      <c r="G62" s="3" t="str">
        <f t="shared" si="5"/>
        <v>X</v>
      </c>
      <c r="H62" s="5"/>
      <c r="I62" s="3" t="str">
        <f t="shared" si="6"/>
        <v/>
      </c>
      <c r="J62" s="5"/>
      <c r="K62" s="3" t="str">
        <f t="shared" si="7"/>
        <v/>
      </c>
      <c r="L62" s="5" t="s">
        <v>61</v>
      </c>
      <c r="M62" s="3" t="str">
        <f t="shared" si="8"/>
        <v>X</v>
      </c>
      <c r="N62" s="5"/>
      <c r="O62" s="3" t="s">
        <v>61</v>
      </c>
      <c r="P62" s="5" t="s">
        <v>61</v>
      </c>
      <c r="Q62" s="3" t="str">
        <f t="shared" si="9"/>
        <v>X</v>
      </c>
      <c r="R62" s="5" t="s">
        <v>61</v>
      </c>
      <c r="S62" s="3" t="str">
        <f t="shared" si="10"/>
        <v>X</v>
      </c>
      <c r="T62" s="5" t="s">
        <v>61</v>
      </c>
      <c r="U62" s="3" t="str">
        <f t="shared" si="11"/>
        <v>X</v>
      </c>
      <c r="V62" s="5"/>
      <c r="W62" s="3" t="str">
        <f t="shared" si="12"/>
        <v/>
      </c>
      <c r="X62" s="5" t="s">
        <v>61</v>
      </c>
      <c r="Y62" s="3" t="str">
        <f t="shared" si="13"/>
        <v>X</v>
      </c>
      <c r="Z62" s="5"/>
      <c r="AA62" s="3" t="str">
        <f t="shared" si="14"/>
        <v/>
      </c>
      <c r="AB62" s="5"/>
      <c r="AC62" s="46" t="str">
        <f t="shared" si="15"/>
        <v/>
      </c>
      <c r="AD62" s="5"/>
      <c r="AE62" s="3" t="s">
        <v>61</v>
      </c>
      <c r="AF62" s="5"/>
      <c r="AG62" s="3" t="str">
        <f t="shared" si="17"/>
        <v/>
      </c>
      <c r="AH62" s="5"/>
      <c r="AI62" s="34" t="s">
        <v>61</v>
      </c>
      <c r="AJ62" s="5"/>
      <c r="AK62" s="34"/>
      <c r="AL62" s="5"/>
      <c r="AM62" s="3" t="str">
        <f t="shared" si="20"/>
        <v/>
      </c>
      <c r="AN62" s="5"/>
      <c r="AO62" s="3" t="str">
        <f t="shared" si="27"/>
        <v/>
      </c>
      <c r="AP62" s="5"/>
      <c r="AQ62" s="3" t="str">
        <f t="shared" si="21"/>
        <v/>
      </c>
      <c r="AR62" s="5"/>
      <c r="AS62" s="3" t="s">
        <v>61</v>
      </c>
      <c r="AT62" s="5"/>
      <c r="AU62" s="3" t="str">
        <f t="shared" si="22"/>
        <v/>
      </c>
      <c r="AV62" s="5"/>
      <c r="AW62" s="3" t="str">
        <f t="shared" si="23"/>
        <v/>
      </c>
      <c r="AX62" s="5"/>
      <c r="AY62" s="3" t="str">
        <f t="shared" si="24"/>
        <v/>
      </c>
      <c r="AZ62" s="6">
        <f t="shared" si="25"/>
        <v>7</v>
      </c>
      <c r="BA62" s="6">
        <f t="shared" si="26"/>
        <v>11</v>
      </c>
    </row>
    <row r="63" spans="1:53" x14ac:dyDescent="0.2">
      <c r="A63" s="8" t="s">
        <v>84</v>
      </c>
      <c r="B63" s="5"/>
      <c r="C63" s="3" t="s">
        <v>61</v>
      </c>
      <c r="D63" s="5" t="s">
        <v>61</v>
      </c>
      <c r="E63" s="3" t="str">
        <f t="shared" si="4"/>
        <v>X</v>
      </c>
      <c r="F63" s="5" t="s">
        <v>61</v>
      </c>
      <c r="G63" s="3" t="str">
        <f t="shared" si="5"/>
        <v>X</v>
      </c>
      <c r="H63" s="5"/>
      <c r="I63" s="3" t="s">
        <v>61</v>
      </c>
      <c r="J63" s="5"/>
      <c r="K63" s="3" t="s">
        <v>61</v>
      </c>
      <c r="L63" s="5"/>
      <c r="M63" s="3" t="s">
        <v>61</v>
      </c>
      <c r="N63" s="5"/>
      <c r="O63" s="3" t="s">
        <v>61</v>
      </c>
      <c r="P63" s="5" t="s">
        <v>61</v>
      </c>
      <c r="Q63" s="3" t="str">
        <f t="shared" si="9"/>
        <v>X</v>
      </c>
      <c r="R63" s="5"/>
      <c r="S63" s="3" t="s">
        <v>61</v>
      </c>
      <c r="T63" s="5"/>
      <c r="U63" s="3" t="str">
        <f t="shared" si="11"/>
        <v/>
      </c>
      <c r="V63" s="5"/>
      <c r="W63" s="3" t="str">
        <f t="shared" si="12"/>
        <v/>
      </c>
      <c r="X63" s="5"/>
      <c r="Y63" s="3" t="str">
        <f t="shared" si="13"/>
        <v/>
      </c>
      <c r="Z63" s="5"/>
      <c r="AA63" s="3" t="str">
        <f t="shared" si="14"/>
        <v/>
      </c>
      <c r="AB63" s="5"/>
      <c r="AC63" s="46" t="str">
        <f t="shared" si="15"/>
        <v/>
      </c>
      <c r="AD63" s="5"/>
      <c r="AE63" s="3"/>
      <c r="AF63" s="5"/>
      <c r="AG63" s="3" t="str">
        <f t="shared" si="17"/>
        <v/>
      </c>
      <c r="AH63" s="5"/>
      <c r="AI63" s="3" t="str">
        <f t="shared" si="18"/>
        <v/>
      </c>
      <c r="AJ63" s="5"/>
      <c r="AK63" s="34" t="s">
        <v>61</v>
      </c>
      <c r="AL63" s="5"/>
      <c r="AM63" s="3" t="str">
        <f t="shared" si="20"/>
        <v/>
      </c>
      <c r="AN63" s="5"/>
      <c r="AO63" s="3" t="str">
        <f t="shared" si="27"/>
        <v/>
      </c>
      <c r="AP63" s="5"/>
      <c r="AQ63" s="3" t="str">
        <f t="shared" si="21"/>
        <v/>
      </c>
      <c r="AR63" s="5"/>
      <c r="AS63" s="3" t="s">
        <v>61</v>
      </c>
      <c r="AT63" s="5"/>
      <c r="AU63" s="3" t="str">
        <f t="shared" si="22"/>
        <v/>
      </c>
      <c r="AV63" s="5"/>
      <c r="AW63" s="3" t="str">
        <f t="shared" si="23"/>
        <v/>
      </c>
      <c r="AX63" s="5"/>
      <c r="AY63" s="3" t="str">
        <f t="shared" si="24"/>
        <v/>
      </c>
      <c r="AZ63" s="6">
        <f t="shared" si="25"/>
        <v>3</v>
      </c>
      <c r="BA63" s="6">
        <f t="shared" si="26"/>
        <v>11</v>
      </c>
    </row>
    <row r="64" spans="1:53" x14ac:dyDescent="0.2">
      <c r="A64" s="8" t="s">
        <v>85</v>
      </c>
      <c r="B64" s="5"/>
      <c r="C64" s="3" t="str">
        <f t="shared" si="4"/>
        <v/>
      </c>
      <c r="D64" s="5" t="s">
        <v>61</v>
      </c>
      <c r="E64" s="3" t="str">
        <f t="shared" si="4"/>
        <v>X</v>
      </c>
      <c r="F64" s="5" t="s">
        <v>61</v>
      </c>
      <c r="G64" s="3" t="str">
        <f t="shared" si="5"/>
        <v>X</v>
      </c>
      <c r="H64" s="5"/>
      <c r="I64" s="3" t="str">
        <f t="shared" si="6"/>
        <v/>
      </c>
      <c r="J64" s="5"/>
      <c r="K64" s="3" t="str">
        <f t="shared" si="7"/>
        <v/>
      </c>
      <c r="L64" s="5"/>
      <c r="M64" s="3" t="s">
        <v>61</v>
      </c>
      <c r="N64" s="5"/>
      <c r="O64" s="3" t="s">
        <v>61</v>
      </c>
      <c r="P64" s="5" t="s">
        <v>61</v>
      </c>
      <c r="Q64" s="3" t="str">
        <f t="shared" si="9"/>
        <v>X</v>
      </c>
      <c r="R64" s="5"/>
      <c r="S64" s="3" t="str">
        <f t="shared" si="10"/>
        <v/>
      </c>
      <c r="T64" s="5" t="s">
        <v>61</v>
      </c>
      <c r="U64" s="3" t="str">
        <f t="shared" si="11"/>
        <v>X</v>
      </c>
      <c r="V64" s="5" t="s">
        <v>61</v>
      </c>
      <c r="W64" s="3" t="str">
        <f t="shared" si="12"/>
        <v>X</v>
      </c>
      <c r="X64" s="5" t="s">
        <v>61</v>
      </c>
      <c r="Y64" s="3" t="str">
        <f t="shared" si="13"/>
        <v>X</v>
      </c>
      <c r="Z64" s="5"/>
      <c r="AA64" s="3" t="str">
        <f t="shared" si="14"/>
        <v/>
      </c>
      <c r="AB64" s="5"/>
      <c r="AC64" s="46" t="str">
        <f t="shared" si="15"/>
        <v/>
      </c>
      <c r="AD64" s="5"/>
      <c r="AE64" s="3" t="s">
        <v>61</v>
      </c>
      <c r="AF64" s="5"/>
      <c r="AG64" s="3" t="str">
        <f t="shared" si="17"/>
        <v/>
      </c>
      <c r="AH64" s="5"/>
      <c r="AI64" s="3" t="str">
        <f t="shared" si="18"/>
        <v/>
      </c>
      <c r="AJ64" s="5"/>
      <c r="AK64" s="3" t="str">
        <f t="shared" si="19"/>
        <v/>
      </c>
      <c r="AL64" s="5"/>
      <c r="AM64" s="34" t="s">
        <v>61</v>
      </c>
      <c r="AN64" s="5"/>
      <c r="AO64" s="3" t="s">
        <v>61</v>
      </c>
      <c r="AP64" s="5"/>
      <c r="AQ64" s="3" t="str">
        <f t="shared" si="21"/>
        <v/>
      </c>
      <c r="AR64" s="5"/>
      <c r="AS64" s="3" t="s">
        <v>61</v>
      </c>
      <c r="AT64" s="5"/>
      <c r="AU64" s="3" t="str">
        <f t="shared" si="22"/>
        <v/>
      </c>
      <c r="AV64" s="5"/>
      <c r="AW64" s="3" t="str">
        <f t="shared" si="23"/>
        <v/>
      </c>
      <c r="AX64" s="5"/>
      <c r="AY64" s="3" t="str">
        <f t="shared" si="24"/>
        <v/>
      </c>
      <c r="AZ64" s="6">
        <f t="shared" si="25"/>
        <v>6</v>
      </c>
      <c r="BA64" s="6">
        <f t="shared" si="26"/>
        <v>12</v>
      </c>
    </row>
    <row r="65" spans="1:53" x14ac:dyDescent="0.2">
      <c r="A65" s="8" t="s">
        <v>86</v>
      </c>
      <c r="B65" s="5"/>
      <c r="C65" s="3" t="s">
        <v>61</v>
      </c>
      <c r="D65" s="5"/>
      <c r="E65" s="3" t="str">
        <f t="shared" si="4"/>
        <v/>
      </c>
      <c r="F65" s="5"/>
      <c r="G65" s="3" t="str">
        <f t="shared" si="5"/>
        <v/>
      </c>
      <c r="H65" s="5"/>
      <c r="I65" s="3" t="str">
        <f t="shared" si="6"/>
        <v/>
      </c>
      <c r="J65" s="5"/>
      <c r="K65" s="3" t="str">
        <f t="shared" si="7"/>
        <v/>
      </c>
      <c r="L65" s="5"/>
      <c r="M65" s="3" t="s">
        <v>61</v>
      </c>
      <c r="N65" s="5"/>
      <c r="O65" s="3"/>
      <c r="P65" s="5"/>
      <c r="Q65" s="3" t="str">
        <f t="shared" si="9"/>
        <v/>
      </c>
      <c r="R65" s="5"/>
      <c r="S65" s="3" t="str">
        <f t="shared" si="10"/>
        <v/>
      </c>
      <c r="T65" s="5"/>
      <c r="U65" s="3" t="str">
        <f t="shared" si="11"/>
        <v/>
      </c>
      <c r="V65" s="5"/>
      <c r="W65" s="3" t="str">
        <f t="shared" si="12"/>
        <v/>
      </c>
      <c r="X65" s="5"/>
      <c r="Y65" s="3" t="str">
        <f t="shared" si="13"/>
        <v/>
      </c>
      <c r="Z65" s="5"/>
      <c r="AA65" s="3" t="str">
        <f t="shared" si="14"/>
        <v/>
      </c>
      <c r="AB65" s="5"/>
      <c r="AC65" s="46" t="str">
        <f t="shared" si="15"/>
        <v/>
      </c>
      <c r="AD65" s="5"/>
      <c r="AE65" s="3" t="s">
        <v>61</v>
      </c>
      <c r="AF65" s="5"/>
      <c r="AG65" s="3" t="str">
        <f t="shared" si="17"/>
        <v/>
      </c>
      <c r="AH65" s="5"/>
      <c r="AI65" s="3" t="str">
        <f t="shared" si="18"/>
        <v/>
      </c>
      <c r="AJ65" s="5"/>
      <c r="AK65" s="3" t="str">
        <f t="shared" si="19"/>
        <v/>
      </c>
      <c r="AL65" s="5"/>
      <c r="AM65" s="3" t="str">
        <f t="shared" si="20"/>
        <v/>
      </c>
      <c r="AN65" s="5"/>
      <c r="AO65" s="34" t="s">
        <v>61</v>
      </c>
      <c r="AP65" s="5"/>
      <c r="AQ65" s="3" t="str">
        <f t="shared" si="21"/>
        <v/>
      </c>
      <c r="AR65" s="5"/>
      <c r="AS65" s="3" t="str">
        <f>CONCATENATE(AR65)</f>
        <v/>
      </c>
      <c r="AT65" s="5"/>
      <c r="AU65" s="3" t="str">
        <f t="shared" si="22"/>
        <v/>
      </c>
      <c r="AV65" s="5"/>
      <c r="AW65" s="3" t="str">
        <f t="shared" si="23"/>
        <v/>
      </c>
      <c r="AX65" s="5"/>
      <c r="AY65" s="3" t="str">
        <f t="shared" si="24"/>
        <v/>
      </c>
      <c r="AZ65" s="6">
        <f t="shared" si="25"/>
        <v>0</v>
      </c>
      <c r="BA65" s="6">
        <f t="shared" si="26"/>
        <v>4</v>
      </c>
    </row>
    <row r="66" spans="1:53" x14ac:dyDescent="0.2">
      <c r="A66" s="21" t="s">
        <v>87</v>
      </c>
      <c r="B66" s="22"/>
      <c r="C66" s="19" t="str">
        <f t="shared" si="4"/>
        <v/>
      </c>
      <c r="D66" s="22"/>
      <c r="E66" s="19" t="str">
        <f t="shared" si="4"/>
        <v/>
      </c>
      <c r="F66" s="22"/>
      <c r="G66" s="19" t="str">
        <f t="shared" si="5"/>
        <v/>
      </c>
      <c r="H66" s="22"/>
      <c r="I66" s="19" t="str">
        <f t="shared" si="6"/>
        <v/>
      </c>
      <c r="J66" s="22"/>
      <c r="K66" s="19" t="str">
        <f t="shared" si="7"/>
        <v/>
      </c>
      <c r="L66" s="22"/>
      <c r="M66" s="19" t="s">
        <v>61</v>
      </c>
      <c r="N66" s="22"/>
      <c r="O66" s="19" t="str">
        <f>CONCATENATE(N66)</f>
        <v/>
      </c>
      <c r="P66" s="22"/>
      <c r="Q66" s="19" t="str">
        <f t="shared" si="9"/>
        <v/>
      </c>
      <c r="R66" s="22"/>
      <c r="S66" s="19" t="s">
        <v>61</v>
      </c>
      <c r="T66" s="22"/>
      <c r="U66" s="19" t="str">
        <f t="shared" si="11"/>
        <v/>
      </c>
      <c r="V66" s="22"/>
      <c r="W66" s="19" t="str">
        <f t="shared" si="12"/>
        <v/>
      </c>
      <c r="X66" s="22"/>
      <c r="Y66" s="19" t="str">
        <f t="shared" si="13"/>
        <v/>
      </c>
      <c r="Z66" s="22"/>
      <c r="AA66" s="19" t="str">
        <f t="shared" si="14"/>
        <v/>
      </c>
      <c r="AB66" s="22"/>
      <c r="AC66" s="45" t="str">
        <f t="shared" si="15"/>
        <v/>
      </c>
      <c r="AD66" s="22"/>
      <c r="AE66" s="19" t="str">
        <f t="shared" si="16"/>
        <v/>
      </c>
      <c r="AF66" s="22"/>
      <c r="AG66" s="19" t="str">
        <f t="shared" si="17"/>
        <v/>
      </c>
      <c r="AH66" s="22"/>
      <c r="AI66" s="19" t="str">
        <f t="shared" si="18"/>
        <v/>
      </c>
      <c r="AJ66" s="22"/>
      <c r="AK66" s="19" t="str">
        <f t="shared" si="19"/>
        <v/>
      </c>
      <c r="AL66" s="22"/>
      <c r="AM66" s="19" t="str">
        <f t="shared" si="20"/>
        <v/>
      </c>
      <c r="AN66" s="22"/>
      <c r="AO66" s="19" t="s">
        <v>61</v>
      </c>
      <c r="AP66" s="37"/>
      <c r="AQ66" s="38" t="str">
        <f t="shared" si="21"/>
        <v/>
      </c>
      <c r="AR66" s="22"/>
      <c r="AS66" s="36" t="s">
        <v>61</v>
      </c>
      <c r="AT66" s="22"/>
      <c r="AU66" s="19" t="str">
        <f t="shared" si="22"/>
        <v/>
      </c>
      <c r="AV66" s="22"/>
      <c r="AW66" s="19" t="str">
        <f t="shared" si="23"/>
        <v/>
      </c>
      <c r="AX66" s="22"/>
      <c r="AY66" s="19" t="str">
        <f t="shared" si="24"/>
        <v/>
      </c>
      <c r="AZ66" s="20">
        <f t="shared" si="25"/>
        <v>0</v>
      </c>
      <c r="BA66" s="20">
        <f t="shared" si="26"/>
        <v>4</v>
      </c>
    </row>
    <row r="67" spans="1:53" x14ac:dyDescent="0.2">
      <c r="A67" s="8" t="s">
        <v>88</v>
      </c>
      <c r="B67" s="4"/>
      <c r="C67" s="34" t="s">
        <v>61</v>
      </c>
      <c r="D67" s="4"/>
      <c r="E67" s="3" t="str">
        <f t="shared" si="4"/>
        <v/>
      </c>
      <c r="F67" s="4"/>
      <c r="G67" s="3" t="s">
        <v>61</v>
      </c>
      <c r="H67" s="4"/>
      <c r="I67" s="3" t="str">
        <f t="shared" si="6"/>
        <v/>
      </c>
      <c r="J67" s="4"/>
      <c r="K67" s="3" t="str">
        <f t="shared" si="7"/>
        <v/>
      </c>
      <c r="L67" s="4"/>
      <c r="M67" s="3" t="s">
        <v>61</v>
      </c>
      <c r="N67" s="4"/>
      <c r="O67" s="3" t="s">
        <v>61</v>
      </c>
      <c r="P67" s="4"/>
      <c r="Q67" s="3" t="s">
        <v>61</v>
      </c>
      <c r="R67" s="4"/>
      <c r="S67" s="3" t="str">
        <f t="shared" si="10"/>
        <v/>
      </c>
      <c r="T67" s="4"/>
      <c r="U67" s="3" t="str">
        <f t="shared" si="11"/>
        <v/>
      </c>
      <c r="V67" s="4"/>
      <c r="W67" s="3" t="str">
        <f t="shared" si="12"/>
        <v/>
      </c>
      <c r="X67" s="4"/>
      <c r="Y67" s="3" t="str">
        <f t="shared" si="13"/>
        <v/>
      </c>
      <c r="Z67" s="4"/>
      <c r="AA67" s="3" t="str">
        <f t="shared" si="14"/>
        <v/>
      </c>
      <c r="AB67" s="5"/>
      <c r="AC67" s="46" t="str">
        <f t="shared" si="15"/>
        <v/>
      </c>
      <c r="AD67" s="4"/>
      <c r="AE67" s="3" t="s">
        <v>61</v>
      </c>
      <c r="AF67" s="4"/>
      <c r="AG67" s="3" t="str">
        <f t="shared" si="17"/>
        <v/>
      </c>
      <c r="AH67" s="4"/>
      <c r="AI67" s="3" t="str">
        <f t="shared" si="18"/>
        <v/>
      </c>
      <c r="AJ67" s="4"/>
      <c r="AK67" s="3" t="s">
        <v>61</v>
      </c>
      <c r="AL67" s="4"/>
      <c r="AM67" s="3" t="str">
        <f t="shared" si="20"/>
        <v/>
      </c>
      <c r="AN67" s="4"/>
      <c r="AO67" s="3" t="str">
        <f t="shared" si="27"/>
        <v/>
      </c>
      <c r="AP67" s="39"/>
      <c r="AQ67" s="40" t="str">
        <f t="shared" si="21"/>
        <v/>
      </c>
      <c r="AR67" s="4"/>
      <c r="AS67" s="3" t="s">
        <v>61</v>
      </c>
      <c r="AT67" s="4"/>
      <c r="AU67" s="3" t="str">
        <f t="shared" si="22"/>
        <v/>
      </c>
      <c r="AV67" s="4"/>
      <c r="AW67" s="3" t="str">
        <f t="shared" si="23"/>
        <v/>
      </c>
      <c r="AX67" s="4"/>
      <c r="AY67" s="3" t="str">
        <f t="shared" si="24"/>
        <v/>
      </c>
      <c r="AZ67" s="6">
        <f t="shared" si="25"/>
        <v>0</v>
      </c>
      <c r="BA67" s="6">
        <f t="shared" si="26"/>
        <v>8</v>
      </c>
    </row>
    <row r="68" spans="1:53" x14ac:dyDescent="0.2">
      <c r="A68" s="8" t="s">
        <v>89</v>
      </c>
      <c r="B68" s="4"/>
      <c r="C68" s="3" t="str">
        <f t="shared" si="4"/>
        <v/>
      </c>
      <c r="D68" s="33" t="s">
        <v>61</v>
      </c>
      <c r="E68" s="34" t="str">
        <f t="shared" si="4"/>
        <v>X</v>
      </c>
      <c r="F68" s="33"/>
      <c r="G68" s="34" t="str">
        <f t="shared" si="5"/>
        <v/>
      </c>
      <c r="H68" s="4"/>
      <c r="I68" s="3" t="str">
        <f t="shared" si="6"/>
        <v/>
      </c>
      <c r="J68" s="4"/>
      <c r="K68" s="3" t="str">
        <f t="shared" si="7"/>
        <v/>
      </c>
      <c r="L68" s="4"/>
      <c r="M68" s="3" t="s">
        <v>61</v>
      </c>
      <c r="N68" s="4"/>
      <c r="O68" s="3"/>
      <c r="P68" s="4"/>
      <c r="Q68" s="3" t="str">
        <f t="shared" si="9"/>
        <v/>
      </c>
      <c r="R68" s="4"/>
      <c r="S68" s="3" t="s">
        <v>61</v>
      </c>
      <c r="T68" s="4"/>
      <c r="U68" s="3" t="str">
        <f t="shared" si="11"/>
        <v/>
      </c>
      <c r="V68" s="4"/>
      <c r="W68" s="3" t="str">
        <f t="shared" si="12"/>
        <v/>
      </c>
      <c r="X68" s="4"/>
      <c r="Y68" s="3" t="str">
        <f t="shared" si="13"/>
        <v/>
      </c>
      <c r="Z68" s="4"/>
      <c r="AA68" s="3" t="str">
        <f t="shared" si="14"/>
        <v/>
      </c>
      <c r="AB68" s="5"/>
      <c r="AC68" s="46" t="str">
        <f t="shared" si="15"/>
        <v/>
      </c>
      <c r="AD68" s="4"/>
      <c r="AE68" s="3" t="s">
        <v>61</v>
      </c>
      <c r="AF68" s="4"/>
      <c r="AG68" s="3" t="str">
        <f t="shared" si="17"/>
        <v/>
      </c>
      <c r="AH68" s="4"/>
      <c r="AI68" s="3" t="str">
        <f t="shared" si="18"/>
        <v/>
      </c>
      <c r="AJ68" s="4"/>
      <c r="AK68" s="3" t="str">
        <f t="shared" si="19"/>
        <v/>
      </c>
      <c r="AL68" s="4"/>
      <c r="AM68" s="3" t="str">
        <f t="shared" si="20"/>
        <v/>
      </c>
      <c r="AN68" s="4"/>
      <c r="AO68" s="3" t="str">
        <f t="shared" si="27"/>
        <v/>
      </c>
      <c r="AP68" s="39"/>
      <c r="AQ68" s="40" t="str">
        <f t="shared" si="21"/>
        <v/>
      </c>
      <c r="AR68" s="4"/>
      <c r="AS68" s="3" t="str">
        <f>CONCATENATE(AR68)</f>
        <v/>
      </c>
      <c r="AT68" s="4"/>
      <c r="AU68" s="3" t="str">
        <f t="shared" si="22"/>
        <v/>
      </c>
      <c r="AV68" s="4"/>
      <c r="AW68" s="3" t="str">
        <f t="shared" si="23"/>
        <v/>
      </c>
      <c r="AX68" s="4"/>
      <c r="AY68" s="3" t="str">
        <f t="shared" si="24"/>
        <v/>
      </c>
      <c r="AZ68" s="6">
        <f t="shared" si="25"/>
        <v>1</v>
      </c>
      <c r="BA68" s="6">
        <f t="shared" si="26"/>
        <v>4</v>
      </c>
    </row>
    <row r="69" spans="1:53" x14ac:dyDescent="0.2">
      <c r="A69" s="8" t="s">
        <v>90</v>
      </c>
      <c r="B69" s="4"/>
      <c r="C69" s="3" t="s">
        <v>61</v>
      </c>
      <c r="D69" s="4" t="s">
        <v>61</v>
      </c>
      <c r="E69" s="3" t="str">
        <f t="shared" si="4"/>
        <v>X</v>
      </c>
      <c r="F69" s="4"/>
      <c r="G69" s="34" t="s">
        <v>61</v>
      </c>
      <c r="H69" s="4"/>
      <c r="I69" s="3" t="str">
        <f t="shared" si="6"/>
        <v/>
      </c>
      <c r="J69" s="4"/>
      <c r="K69" s="3" t="str">
        <f t="shared" si="7"/>
        <v/>
      </c>
      <c r="L69" s="4"/>
      <c r="M69" s="3" t="s">
        <v>61</v>
      </c>
      <c r="N69" s="4"/>
      <c r="O69" s="3" t="s">
        <v>61</v>
      </c>
      <c r="P69" s="4" t="s">
        <v>61</v>
      </c>
      <c r="Q69" s="3" t="str">
        <f t="shared" si="9"/>
        <v>X</v>
      </c>
      <c r="R69" s="4" t="s">
        <v>61</v>
      </c>
      <c r="S69" s="3" t="str">
        <f t="shared" si="10"/>
        <v>X</v>
      </c>
      <c r="T69" s="4"/>
      <c r="U69" s="3" t="str">
        <f t="shared" si="11"/>
        <v/>
      </c>
      <c r="V69" s="4" t="s">
        <v>61</v>
      </c>
      <c r="W69" s="3" t="str">
        <f t="shared" si="12"/>
        <v>X</v>
      </c>
      <c r="X69" s="4"/>
      <c r="Y69" s="3" t="str">
        <f t="shared" si="13"/>
        <v/>
      </c>
      <c r="Z69" s="4"/>
      <c r="AA69" s="3" t="str">
        <f t="shared" si="14"/>
        <v/>
      </c>
      <c r="AB69" s="5"/>
      <c r="AC69" s="46" t="str">
        <f t="shared" si="15"/>
        <v/>
      </c>
      <c r="AD69" s="4"/>
      <c r="AE69" s="3" t="s">
        <v>61</v>
      </c>
      <c r="AF69" s="4"/>
      <c r="AG69" s="3" t="str">
        <f t="shared" si="17"/>
        <v/>
      </c>
      <c r="AH69" s="4"/>
      <c r="AI69" s="3" t="str">
        <f t="shared" si="18"/>
        <v/>
      </c>
      <c r="AJ69" s="4"/>
      <c r="AK69" s="3" t="str">
        <f t="shared" si="19"/>
        <v/>
      </c>
      <c r="AL69" s="4"/>
      <c r="AM69" s="3" t="str">
        <f t="shared" si="20"/>
        <v/>
      </c>
      <c r="AN69" s="4"/>
      <c r="AO69" s="3" t="s">
        <v>61</v>
      </c>
      <c r="AP69" s="39"/>
      <c r="AQ69" s="40" t="str">
        <f t="shared" si="21"/>
        <v/>
      </c>
      <c r="AR69" s="4"/>
      <c r="AS69" s="3" t="s">
        <v>61</v>
      </c>
      <c r="AT69" s="4"/>
      <c r="AU69" s="3" t="str">
        <f t="shared" si="22"/>
        <v/>
      </c>
      <c r="AV69" s="4"/>
      <c r="AW69" s="3" t="str">
        <f t="shared" si="23"/>
        <v/>
      </c>
      <c r="AX69" s="4"/>
      <c r="AY69" s="3" t="str">
        <f t="shared" si="24"/>
        <v/>
      </c>
      <c r="AZ69" s="6">
        <f t="shared" si="25"/>
        <v>4</v>
      </c>
      <c r="BA69" s="6">
        <f t="shared" si="26"/>
        <v>11</v>
      </c>
    </row>
    <row r="70" spans="1:53" x14ac:dyDescent="0.2">
      <c r="A70" s="8" t="s">
        <v>91</v>
      </c>
      <c r="B70" s="4"/>
      <c r="C70" s="3" t="str">
        <f t="shared" si="4"/>
        <v/>
      </c>
      <c r="D70" s="4"/>
      <c r="E70" s="3" t="str">
        <f t="shared" si="4"/>
        <v/>
      </c>
      <c r="F70" s="4"/>
      <c r="G70" s="3" t="str">
        <f t="shared" si="5"/>
        <v/>
      </c>
      <c r="H70" s="33" t="s">
        <v>61</v>
      </c>
      <c r="I70" s="34" t="str">
        <f t="shared" si="6"/>
        <v>X</v>
      </c>
      <c r="J70" s="4"/>
      <c r="K70" s="3" t="str">
        <f t="shared" si="7"/>
        <v/>
      </c>
      <c r="L70" s="4"/>
      <c r="M70" s="3" t="str">
        <f t="shared" si="8"/>
        <v/>
      </c>
      <c r="N70" s="4"/>
      <c r="O70" s="3" t="str">
        <f>CONCATENATE(N70)</f>
        <v/>
      </c>
      <c r="P70" s="4"/>
      <c r="Q70" s="3" t="str">
        <f t="shared" si="9"/>
        <v/>
      </c>
      <c r="R70" s="4"/>
      <c r="S70" s="3" t="str">
        <f t="shared" si="10"/>
        <v/>
      </c>
      <c r="T70" s="4"/>
      <c r="U70" s="3" t="str">
        <f t="shared" si="11"/>
        <v/>
      </c>
      <c r="V70" s="4"/>
      <c r="W70" s="3" t="str">
        <f t="shared" si="12"/>
        <v/>
      </c>
      <c r="X70" s="4"/>
      <c r="Y70" s="3" t="str">
        <f t="shared" si="13"/>
        <v/>
      </c>
      <c r="Z70" s="4"/>
      <c r="AA70" s="3" t="str">
        <f t="shared" si="14"/>
        <v/>
      </c>
      <c r="AB70" s="5"/>
      <c r="AC70" s="46" t="str">
        <f t="shared" si="15"/>
        <v/>
      </c>
      <c r="AD70" s="4"/>
      <c r="AE70" s="3" t="str">
        <f t="shared" si="16"/>
        <v/>
      </c>
      <c r="AF70" s="4"/>
      <c r="AG70" s="3" t="str">
        <f t="shared" si="17"/>
        <v/>
      </c>
      <c r="AH70" s="4"/>
      <c r="AI70" s="3" t="str">
        <f t="shared" si="18"/>
        <v/>
      </c>
      <c r="AJ70" s="4"/>
      <c r="AK70" s="3" t="str">
        <f t="shared" si="19"/>
        <v/>
      </c>
      <c r="AL70" s="4"/>
      <c r="AM70" s="3" t="str">
        <f t="shared" si="20"/>
        <v/>
      </c>
      <c r="AN70" s="4"/>
      <c r="AO70" s="3" t="str">
        <f t="shared" si="27"/>
        <v/>
      </c>
      <c r="AP70" s="39"/>
      <c r="AQ70" s="40" t="str">
        <f t="shared" si="21"/>
        <v/>
      </c>
      <c r="AR70" s="4"/>
      <c r="AS70" s="3" t="str">
        <f>CONCATENATE(AR70)</f>
        <v/>
      </c>
      <c r="AT70" s="4"/>
      <c r="AU70" s="3" t="str">
        <f t="shared" si="22"/>
        <v/>
      </c>
      <c r="AV70" s="4"/>
      <c r="AW70" s="3" t="str">
        <f t="shared" si="23"/>
        <v/>
      </c>
      <c r="AX70" s="4"/>
      <c r="AY70" s="3" t="str">
        <f t="shared" si="24"/>
        <v/>
      </c>
      <c r="AZ70" s="6">
        <f t="shared" si="25"/>
        <v>1</v>
      </c>
      <c r="BA70" s="6">
        <f t="shared" si="26"/>
        <v>1</v>
      </c>
    </row>
    <row r="71" spans="1:53" x14ac:dyDescent="0.2">
      <c r="A71" s="21" t="s">
        <v>92</v>
      </c>
      <c r="B71" s="18" t="s">
        <v>61</v>
      </c>
      <c r="C71" s="19" t="str">
        <f t="shared" si="4"/>
        <v>X</v>
      </c>
      <c r="D71" s="18"/>
      <c r="E71" s="19" t="str">
        <f t="shared" si="4"/>
        <v/>
      </c>
      <c r="F71" s="18" t="s">
        <v>61</v>
      </c>
      <c r="G71" s="19" t="str">
        <f t="shared" si="5"/>
        <v>X</v>
      </c>
      <c r="H71" s="18" t="s">
        <v>61</v>
      </c>
      <c r="I71" s="19" t="str">
        <f t="shared" si="6"/>
        <v>X</v>
      </c>
      <c r="J71" s="35" t="s">
        <v>61</v>
      </c>
      <c r="K71" s="36" t="str">
        <f t="shared" si="7"/>
        <v>X</v>
      </c>
      <c r="L71" s="18" t="s">
        <v>61</v>
      </c>
      <c r="M71" s="19" t="str">
        <f t="shared" si="8"/>
        <v>X</v>
      </c>
      <c r="N71" s="18"/>
      <c r="O71" s="19" t="str">
        <f>CONCATENATE(N71)</f>
        <v/>
      </c>
      <c r="P71" s="18" t="s">
        <v>61</v>
      </c>
      <c r="Q71" s="19" t="str">
        <f t="shared" si="9"/>
        <v>X</v>
      </c>
      <c r="R71" s="18" t="s">
        <v>61</v>
      </c>
      <c r="S71" s="19" t="str">
        <f t="shared" si="10"/>
        <v>X</v>
      </c>
      <c r="T71" s="18"/>
      <c r="U71" s="19" t="str">
        <f t="shared" si="11"/>
        <v/>
      </c>
      <c r="V71" s="18" t="s">
        <v>61</v>
      </c>
      <c r="W71" s="19" t="str">
        <f t="shared" si="12"/>
        <v>X</v>
      </c>
      <c r="X71" s="18" t="s">
        <v>61</v>
      </c>
      <c r="Y71" s="19" t="str">
        <f t="shared" si="13"/>
        <v>X</v>
      </c>
      <c r="Z71" s="18" t="s">
        <v>61</v>
      </c>
      <c r="AA71" s="19" t="str">
        <f t="shared" si="14"/>
        <v>X</v>
      </c>
      <c r="AB71" s="22"/>
      <c r="AC71" s="45" t="str">
        <f t="shared" si="15"/>
        <v/>
      </c>
      <c r="AD71" s="18"/>
      <c r="AE71" s="19" t="str">
        <f t="shared" si="16"/>
        <v/>
      </c>
      <c r="AF71" s="18"/>
      <c r="AG71" s="19" t="str">
        <f t="shared" si="17"/>
        <v/>
      </c>
      <c r="AH71" s="18"/>
      <c r="AI71" s="19" t="str">
        <f t="shared" si="18"/>
        <v/>
      </c>
      <c r="AJ71" s="18"/>
      <c r="AK71" s="19" t="str">
        <f t="shared" si="19"/>
        <v/>
      </c>
      <c r="AL71" s="18" t="s">
        <v>61</v>
      </c>
      <c r="AM71" s="19" t="str">
        <f t="shared" si="20"/>
        <v>X</v>
      </c>
      <c r="AN71" s="18"/>
      <c r="AO71" s="19" t="str">
        <f t="shared" si="27"/>
        <v/>
      </c>
      <c r="AP71" s="37"/>
      <c r="AQ71" s="38" t="str">
        <f t="shared" si="21"/>
        <v/>
      </c>
      <c r="AR71" s="18"/>
      <c r="AS71" s="19" t="str">
        <f>CONCATENATE(AR71)</f>
        <v/>
      </c>
      <c r="AT71" s="18"/>
      <c r="AU71" s="19" t="str">
        <f t="shared" si="22"/>
        <v/>
      </c>
      <c r="AV71" s="18"/>
      <c r="AW71" s="19" t="str">
        <f t="shared" si="23"/>
        <v/>
      </c>
      <c r="AX71" s="18"/>
      <c r="AY71" s="19" t="str">
        <f t="shared" si="24"/>
        <v/>
      </c>
      <c r="AZ71" s="20">
        <f t="shared" si="25"/>
        <v>11</v>
      </c>
      <c r="BA71" s="20">
        <f t="shared" si="26"/>
        <v>11</v>
      </c>
    </row>
    <row r="72" spans="1:53" x14ac:dyDescent="0.2">
      <c r="A72" s="8" t="s">
        <v>93</v>
      </c>
      <c r="B72" s="4"/>
      <c r="C72" s="3" t="str">
        <f t="shared" si="4"/>
        <v/>
      </c>
      <c r="D72" s="4"/>
      <c r="E72" s="3" t="str">
        <f t="shared" si="4"/>
        <v/>
      </c>
      <c r="F72" s="4"/>
      <c r="G72" s="3" t="s">
        <v>61</v>
      </c>
      <c r="H72" s="4"/>
      <c r="I72" s="3" t="str">
        <f t="shared" si="6"/>
        <v/>
      </c>
      <c r="J72" s="4"/>
      <c r="K72" s="3" t="str">
        <f t="shared" si="7"/>
        <v/>
      </c>
      <c r="L72" s="4"/>
      <c r="M72" s="34" t="s">
        <v>61</v>
      </c>
      <c r="N72" s="4"/>
      <c r="O72" s="3" t="s">
        <v>61</v>
      </c>
      <c r="P72" s="4"/>
      <c r="Q72" s="3" t="s">
        <v>61</v>
      </c>
      <c r="R72" s="4"/>
      <c r="S72" s="3" t="str">
        <f t="shared" si="10"/>
        <v/>
      </c>
      <c r="T72" s="4"/>
      <c r="U72" s="3" t="str">
        <f t="shared" si="11"/>
        <v/>
      </c>
      <c r="V72" s="4"/>
      <c r="W72" s="3" t="str">
        <f t="shared" si="12"/>
        <v/>
      </c>
      <c r="X72" s="4"/>
      <c r="Y72" s="3" t="str">
        <f t="shared" si="13"/>
        <v/>
      </c>
      <c r="Z72" s="4"/>
      <c r="AA72" s="3" t="str">
        <f t="shared" si="14"/>
        <v/>
      </c>
      <c r="AB72" s="5"/>
      <c r="AC72" s="46" t="str">
        <f t="shared" si="15"/>
        <v/>
      </c>
      <c r="AD72" s="4"/>
      <c r="AE72" s="3" t="str">
        <f t="shared" si="16"/>
        <v/>
      </c>
      <c r="AF72" s="4"/>
      <c r="AG72" s="3" t="str">
        <f t="shared" si="17"/>
        <v/>
      </c>
      <c r="AH72" s="5"/>
      <c r="AI72" s="46" t="str">
        <f t="shared" si="18"/>
        <v/>
      </c>
      <c r="AJ72" s="4"/>
      <c r="AK72" s="3" t="s">
        <v>61</v>
      </c>
      <c r="AL72" s="5"/>
      <c r="AM72" s="46" t="str">
        <f t="shared" si="20"/>
        <v/>
      </c>
      <c r="AN72" s="4"/>
      <c r="AO72" s="3" t="str">
        <f t="shared" si="27"/>
        <v/>
      </c>
      <c r="AP72" s="39"/>
      <c r="AQ72" s="40" t="str">
        <f t="shared" si="21"/>
        <v/>
      </c>
      <c r="AR72" s="4"/>
      <c r="AS72" s="3" t="s">
        <v>61</v>
      </c>
      <c r="AT72" s="4"/>
      <c r="AU72" s="3" t="str">
        <f t="shared" si="22"/>
        <v/>
      </c>
      <c r="AV72" s="4"/>
      <c r="AW72" s="3" t="str">
        <f t="shared" si="23"/>
        <v/>
      </c>
      <c r="AX72" s="4"/>
      <c r="AY72" s="3" t="str">
        <f t="shared" si="24"/>
        <v/>
      </c>
      <c r="AZ72" s="6">
        <f t="shared" si="25"/>
        <v>0</v>
      </c>
      <c r="BA72" s="6">
        <f t="shared" si="26"/>
        <v>6</v>
      </c>
    </row>
    <row r="73" spans="1:53" x14ac:dyDescent="0.2">
      <c r="A73" s="8" t="s">
        <v>94</v>
      </c>
      <c r="B73" s="4"/>
      <c r="C73" s="3" t="str">
        <f t="shared" si="4"/>
        <v/>
      </c>
      <c r="D73" s="4" t="s">
        <v>61</v>
      </c>
      <c r="E73" s="3" t="str">
        <f t="shared" si="4"/>
        <v>X</v>
      </c>
      <c r="F73" s="4"/>
      <c r="G73" s="3" t="str">
        <f t="shared" si="5"/>
        <v/>
      </c>
      <c r="H73" s="4"/>
      <c r="I73" s="3" t="str">
        <f t="shared" si="6"/>
        <v/>
      </c>
      <c r="J73" s="4"/>
      <c r="K73" s="3" t="str">
        <f t="shared" si="7"/>
        <v/>
      </c>
      <c r="L73" s="4"/>
      <c r="M73" s="3" t="s">
        <v>61</v>
      </c>
      <c r="N73" s="4"/>
      <c r="O73" s="34" t="s">
        <v>61</v>
      </c>
      <c r="P73" s="4"/>
      <c r="Q73" s="3" t="str">
        <f t="shared" si="9"/>
        <v/>
      </c>
      <c r="R73" s="4"/>
      <c r="S73" s="3" t="s">
        <v>61</v>
      </c>
      <c r="T73" s="4" t="s">
        <v>61</v>
      </c>
      <c r="U73" s="3" t="str">
        <f t="shared" si="11"/>
        <v>X</v>
      </c>
      <c r="V73" s="4" t="s">
        <v>61</v>
      </c>
      <c r="W73" s="3" t="str">
        <f t="shared" si="12"/>
        <v>X</v>
      </c>
      <c r="X73" s="4" t="s">
        <v>61</v>
      </c>
      <c r="Y73" s="3" t="str">
        <f t="shared" si="13"/>
        <v>X</v>
      </c>
      <c r="Z73" s="4"/>
      <c r="AA73" s="3" t="str">
        <f t="shared" si="14"/>
        <v/>
      </c>
      <c r="AB73" s="5"/>
      <c r="AC73" s="46" t="str">
        <f t="shared" si="15"/>
        <v/>
      </c>
      <c r="AD73" s="4"/>
      <c r="AE73" s="3" t="str">
        <f t="shared" si="16"/>
        <v/>
      </c>
      <c r="AF73" s="4"/>
      <c r="AG73" s="3" t="str">
        <f t="shared" si="17"/>
        <v/>
      </c>
      <c r="AH73" s="5"/>
      <c r="AI73" s="46" t="str">
        <f t="shared" si="18"/>
        <v/>
      </c>
      <c r="AJ73" s="4"/>
      <c r="AK73" s="3" t="str">
        <f t="shared" si="19"/>
        <v/>
      </c>
      <c r="AL73" s="5"/>
      <c r="AM73" s="46" t="str">
        <f t="shared" si="20"/>
        <v/>
      </c>
      <c r="AN73" s="4"/>
      <c r="AO73" s="3" t="str">
        <f t="shared" si="27"/>
        <v/>
      </c>
      <c r="AP73" s="39"/>
      <c r="AQ73" s="40" t="str">
        <f t="shared" si="21"/>
        <v/>
      </c>
      <c r="AR73" s="4"/>
      <c r="AS73" s="3" t="str">
        <f>CONCATENATE(AR73)</f>
        <v/>
      </c>
      <c r="AT73" s="4"/>
      <c r="AU73" s="3" t="str">
        <f t="shared" si="22"/>
        <v/>
      </c>
      <c r="AV73" s="4"/>
      <c r="AW73" s="3" t="str">
        <f t="shared" si="23"/>
        <v/>
      </c>
      <c r="AX73" s="4"/>
      <c r="AY73" s="3" t="str">
        <f t="shared" si="24"/>
        <v/>
      </c>
      <c r="AZ73" s="6">
        <f t="shared" si="25"/>
        <v>4</v>
      </c>
      <c r="BA73" s="6">
        <f t="shared" si="26"/>
        <v>7</v>
      </c>
    </row>
    <row r="74" spans="1:53" x14ac:dyDescent="0.2">
      <c r="A74" s="8" t="s">
        <v>95</v>
      </c>
      <c r="B74" s="4" t="s">
        <v>61</v>
      </c>
      <c r="C74" s="3" t="str">
        <f t="shared" si="4"/>
        <v>X</v>
      </c>
      <c r="D74" s="4"/>
      <c r="E74" s="3" t="str">
        <f t="shared" si="4"/>
        <v/>
      </c>
      <c r="F74" s="4" t="s">
        <v>61</v>
      </c>
      <c r="G74" s="3" t="str">
        <f t="shared" si="5"/>
        <v>X</v>
      </c>
      <c r="H74" s="4"/>
      <c r="I74" s="3" t="str">
        <f t="shared" si="6"/>
        <v/>
      </c>
      <c r="J74" s="4"/>
      <c r="K74" s="3" t="str">
        <f t="shared" si="7"/>
        <v/>
      </c>
      <c r="L74" s="4" t="s">
        <v>61</v>
      </c>
      <c r="M74" s="3" t="str">
        <f t="shared" si="8"/>
        <v>X</v>
      </c>
      <c r="N74" s="4"/>
      <c r="O74" s="3" t="s">
        <v>61</v>
      </c>
      <c r="P74" s="33" t="s">
        <v>61</v>
      </c>
      <c r="Q74" s="34" t="str">
        <f t="shared" si="9"/>
        <v>X</v>
      </c>
      <c r="R74" s="4" t="s">
        <v>61</v>
      </c>
      <c r="S74" s="3" t="str">
        <f t="shared" si="10"/>
        <v>X</v>
      </c>
      <c r="T74" s="4"/>
      <c r="U74" s="3" t="str">
        <f t="shared" si="11"/>
        <v/>
      </c>
      <c r="V74" s="4" t="s">
        <v>61</v>
      </c>
      <c r="W74" s="3" t="str">
        <f t="shared" si="12"/>
        <v>X</v>
      </c>
      <c r="X74" s="4" t="s">
        <v>61</v>
      </c>
      <c r="Y74" s="3" t="str">
        <f t="shared" si="13"/>
        <v>X</v>
      </c>
      <c r="Z74" s="4"/>
      <c r="AA74" s="3" t="str">
        <f t="shared" si="14"/>
        <v/>
      </c>
      <c r="AB74" s="5"/>
      <c r="AC74" s="46" t="str">
        <f t="shared" si="15"/>
        <v/>
      </c>
      <c r="AD74" s="4"/>
      <c r="AE74" s="3" t="str">
        <f t="shared" si="16"/>
        <v/>
      </c>
      <c r="AF74" s="4"/>
      <c r="AG74" s="3" t="str">
        <f t="shared" si="17"/>
        <v/>
      </c>
      <c r="AH74" s="5"/>
      <c r="AI74" s="46" t="str">
        <f t="shared" si="18"/>
        <v/>
      </c>
      <c r="AJ74" s="4"/>
      <c r="AK74" s="3" t="str">
        <f t="shared" si="19"/>
        <v/>
      </c>
      <c r="AL74" s="5"/>
      <c r="AM74" s="46" t="str">
        <f t="shared" si="20"/>
        <v/>
      </c>
      <c r="AN74" s="4"/>
      <c r="AO74" s="3" t="str">
        <f t="shared" si="27"/>
        <v/>
      </c>
      <c r="AP74" s="39"/>
      <c r="AQ74" s="40" t="str">
        <f t="shared" si="21"/>
        <v/>
      </c>
      <c r="AR74" s="4"/>
      <c r="AS74" s="3" t="str">
        <f>CONCATENATE(AR74)</f>
        <v/>
      </c>
      <c r="AT74" s="4"/>
      <c r="AU74" s="3" t="str">
        <f t="shared" si="22"/>
        <v/>
      </c>
      <c r="AV74" s="4"/>
      <c r="AW74" s="3" t="str">
        <f t="shared" si="23"/>
        <v/>
      </c>
      <c r="AX74" s="4"/>
      <c r="AY74" s="3" t="str">
        <f t="shared" si="24"/>
        <v/>
      </c>
      <c r="AZ74" s="6">
        <f t="shared" si="25"/>
        <v>7</v>
      </c>
      <c r="BA74" s="6">
        <f t="shared" si="26"/>
        <v>8</v>
      </c>
    </row>
    <row r="75" spans="1:53" x14ac:dyDescent="0.2">
      <c r="A75" s="8" t="s">
        <v>96</v>
      </c>
      <c r="B75" s="4"/>
      <c r="C75" s="3" t="str">
        <f t="shared" si="4"/>
        <v/>
      </c>
      <c r="D75" s="4"/>
      <c r="E75" s="3" t="str">
        <f t="shared" si="4"/>
        <v/>
      </c>
      <c r="F75" s="4"/>
      <c r="G75" s="3" t="str">
        <f t="shared" si="5"/>
        <v/>
      </c>
      <c r="H75" s="4"/>
      <c r="I75" s="3" t="str">
        <f t="shared" si="6"/>
        <v/>
      </c>
      <c r="J75" s="4"/>
      <c r="K75" s="3" t="str">
        <f t="shared" si="7"/>
        <v/>
      </c>
      <c r="L75" s="4"/>
      <c r="M75" s="3" t="str">
        <f t="shared" si="8"/>
        <v/>
      </c>
      <c r="N75" s="4"/>
      <c r="O75" s="3" t="s">
        <v>61</v>
      </c>
      <c r="P75" s="4"/>
      <c r="Q75" s="3" t="str">
        <f t="shared" si="9"/>
        <v/>
      </c>
      <c r="R75" s="4"/>
      <c r="S75" s="34" t="s">
        <v>61</v>
      </c>
      <c r="T75" s="4" t="s">
        <v>61</v>
      </c>
      <c r="U75" s="3" t="str">
        <f t="shared" si="11"/>
        <v>X</v>
      </c>
      <c r="V75" s="4" t="s">
        <v>61</v>
      </c>
      <c r="W75" s="3" t="str">
        <f t="shared" si="12"/>
        <v>X</v>
      </c>
      <c r="X75" s="4"/>
      <c r="Y75" s="3" t="str">
        <f t="shared" si="13"/>
        <v/>
      </c>
      <c r="Z75" s="4"/>
      <c r="AA75" s="3" t="str">
        <f t="shared" si="14"/>
        <v/>
      </c>
      <c r="AB75" s="5"/>
      <c r="AC75" s="46" t="str">
        <f t="shared" si="15"/>
        <v/>
      </c>
      <c r="AD75" s="4"/>
      <c r="AE75" s="3" t="str">
        <f t="shared" si="16"/>
        <v/>
      </c>
      <c r="AF75" s="4"/>
      <c r="AG75" s="3" t="str">
        <f t="shared" si="17"/>
        <v/>
      </c>
      <c r="AH75" s="5"/>
      <c r="AI75" s="46" t="str">
        <f t="shared" si="18"/>
        <v/>
      </c>
      <c r="AJ75" s="4"/>
      <c r="AK75" s="3" t="str">
        <f t="shared" si="19"/>
        <v/>
      </c>
      <c r="AL75" s="5"/>
      <c r="AM75" s="46" t="str">
        <f t="shared" si="20"/>
        <v/>
      </c>
      <c r="AN75" s="4"/>
      <c r="AO75" s="3" t="str">
        <f t="shared" si="27"/>
        <v/>
      </c>
      <c r="AP75" s="39"/>
      <c r="AQ75" s="40" t="str">
        <f t="shared" si="21"/>
        <v/>
      </c>
      <c r="AR75" s="4"/>
      <c r="AS75" s="3" t="str">
        <f>CONCATENATE(AR75)</f>
        <v/>
      </c>
      <c r="AT75" s="4"/>
      <c r="AU75" s="3" t="str">
        <f t="shared" si="22"/>
        <v/>
      </c>
      <c r="AV75" s="4"/>
      <c r="AW75" s="3" t="str">
        <f t="shared" si="23"/>
        <v/>
      </c>
      <c r="AX75" s="4"/>
      <c r="AY75" s="3" t="str">
        <f t="shared" si="24"/>
        <v/>
      </c>
      <c r="AZ75" s="6">
        <f t="shared" si="25"/>
        <v>2</v>
      </c>
      <c r="BA75" s="6">
        <f t="shared" si="26"/>
        <v>4</v>
      </c>
    </row>
    <row r="76" spans="1:53" x14ac:dyDescent="0.2">
      <c r="A76" s="21" t="s">
        <v>97</v>
      </c>
      <c r="B76" s="22"/>
      <c r="C76" s="19" t="str">
        <f t="shared" si="4"/>
        <v/>
      </c>
      <c r="D76" s="22"/>
      <c r="E76" s="19" t="str">
        <f t="shared" si="4"/>
        <v/>
      </c>
      <c r="F76" s="22"/>
      <c r="G76" s="19" t="str">
        <f t="shared" si="5"/>
        <v/>
      </c>
      <c r="H76" s="22"/>
      <c r="I76" s="19" t="str">
        <f t="shared" si="6"/>
        <v/>
      </c>
      <c r="J76" s="22"/>
      <c r="K76" s="19" t="str">
        <f t="shared" si="7"/>
        <v/>
      </c>
      <c r="L76" s="22"/>
      <c r="M76" s="19" t="str">
        <f t="shared" si="8"/>
        <v/>
      </c>
      <c r="N76" s="22"/>
      <c r="O76" s="19" t="s">
        <v>61</v>
      </c>
      <c r="P76" s="22"/>
      <c r="Q76" s="19" t="str">
        <f t="shared" si="9"/>
        <v/>
      </c>
      <c r="R76" s="22"/>
      <c r="S76" s="19" t="str">
        <f t="shared" si="10"/>
        <v/>
      </c>
      <c r="T76" s="37"/>
      <c r="U76" s="38" t="str">
        <f t="shared" si="11"/>
        <v/>
      </c>
      <c r="V76" s="41" t="s">
        <v>61</v>
      </c>
      <c r="W76" s="36" t="str">
        <f t="shared" si="12"/>
        <v>X</v>
      </c>
      <c r="X76" s="22"/>
      <c r="Y76" s="19" t="str">
        <f t="shared" si="13"/>
        <v/>
      </c>
      <c r="Z76" s="22"/>
      <c r="AA76" s="19" t="str">
        <f t="shared" si="14"/>
        <v/>
      </c>
      <c r="AB76" s="22"/>
      <c r="AC76" s="45" t="str">
        <f t="shared" si="15"/>
        <v/>
      </c>
      <c r="AD76" s="22"/>
      <c r="AE76" s="19" t="str">
        <f t="shared" si="16"/>
        <v/>
      </c>
      <c r="AF76" s="22"/>
      <c r="AG76" s="19" t="str">
        <f t="shared" si="17"/>
        <v/>
      </c>
      <c r="AH76" s="22"/>
      <c r="AI76" s="45" t="str">
        <f t="shared" si="18"/>
        <v/>
      </c>
      <c r="AJ76" s="22"/>
      <c r="AK76" s="19" t="str">
        <f t="shared" si="19"/>
        <v/>
      </c>
      <c r="AL76" s="22"/>
      <c r="AM76" s="45" t="str">
        <f t="shared" si="20"/>
        <v/>
      </c>
      <c r="AN76" s="22"/>
      <c r="AO76" s="19" t="str">
        <f t="shared" si="27"/>
        <v/>
      </c>
      <c r="AP76" s="37"/>
      <c r="AQ76" s="38" t="str">
        <f t="shared" si="21"/>
        <v/>
      </c>
      <c r="AR76" s="22"/>
      <c r="AS76" s="19" t="str">
        <f>CONCATENATE(AR76)</f>
        <v/>
      </c>
      <c r="AT76" s="22"/>
      <c r="AU76" s="19" t="str">
        <f t="shared" si="22"/>
        <v/>
      </c>
      <c r="AV76" s="22"/>
      <c r="AW76" s="19" t="str">
        <f t="shared" si="23"/>
        <v/>
      </c>
      <c r="AX76" s="22"/>
      <c r="AY76" s="19" t="str">
        <f t="shared" si="24"/>
        <v/>
      </c>
      <c r="AZ76" s="20">
        <f t="shared" si="25"/>
        <v>1</v>
      </c>
      <c r="BA76" s="20">
        <f t="shared" si="26"/>
        <v>2</v>
      </c>
    </row>
    <row r="77" spans="1:53" x14ac:dyDescent="0.2">
      <c r="A77" s="8" t="s">
        <v>98</v>
      </c>
      <c r="B77" s="5"/>
      <c r="C77" s="3" t="str">
        <f t="shared" si="4"/>
        <v/>
      </c>
      <c r="D77" s="5"/>
      <c r="E77" s="3" t="str">
        <f t="shared" si="4"/>
        <v/>
      </c>
      <c r="F77" s="5" t="s">
        <v>61</v>
      </c>
      <c r="G77" s="3" t="str">
        <f t="shared" si="5"/>
        <v>X</v>
      </c>
      <c r="H77" s="5"/>
      <c r="I77" s="3" t="str">
        <f t="shared" si="6"/>
        <v/>
      </c>
      <c r="J77" s="5"/>
      <c r="K77" s="3" t="str">
        <f t="shared" si="7"/>
        <v/>
      </c>
      <c r="L77" s="5"/>
      <c r="M77" s="3" t="str">
        <f t="shared" si="8"/>
        <v/>
      </c>
      <c r="N77" s="5"/>
      <c r="O77" s="3" t="str">
        <f>CONCATENATE(N77)</f>
        <v/>
      </c>
      <c r="P77" s="5"/>
      <c r="Q77" s="3" t="str">
        <f t="shared" si="9"/>
        <v/>
      </c>
      <c r="R77" s="5"/>
      <c r="S77" s="3" t="str">
        <f t="shared" si="10"/>
        <v/>
      </c>
      <c r="T77" s="39"/>
      <c r="U77" s="40" t="str">
        <f t="shared" si="11"/>
        <v/>
      </c>
      <c r="V77" s="5"/>
      <c r="W77" s="3" t="str">
        <f t="shared" si="12"/>
        <v/>
      </c>
      <c r="X77" s="42" t="s">
        <v>61</v>
      </c>
      <c r="Y77" s="34" t="str">
        <f t="shared" si="13"/>
        <v>X</v>
      </c>
      <c r="Z77" s="5"/>
      <c r="AA77" s="46" t="str">
        <f t="shared" si="14"/>
        <v/>
      </c>
      <c r="AB77" s="5"/>
      <c r="AC77" s="46" t="str">
        <f t="shared" si="15"/>
        <v/>
      </c>
      <c r="AD77" s="5"/>
      <c r="AE77" s="3" t="s">
        <v>61</v>
      </c>
      <c r="AF77" s="5"/>
      <c r="AG77" s="3" t="str">
        <f t="shared" si="17"/>
        <v/>
      </c>
      <c r="AH77" s="5"/>
      <c r="AI77" s="46" t="str">
        <f t="shared" si="18"/>
        <v/>
      </c>
      <c r="AJ77" s="5"/>
      <c r="AK77" s="3" t="str">
        <f t="shared" si="19"/>
        <v/>
      </c>
      <c r="AL77" s="5"/>
      <c r="AM77" s="46" t="str">
        <f t="shared" si="20"/>
        <v/>
      </c>
      <c r="AN77" s="5"/>
      <c r="AO77" s="3" t="str">
        <f t="shared" si="27"/>
        <v/>
      </c>
      <c r="AP77" s="39"/>
      <c r="AQ77" s="40" t="str">
        <f t="shared" si="21"/>
        <v/>
      </c>
      <c r="AR77" s="5"/>
      <c r="AS77" s="3" t="str">
        <f>CONCATENATE(AR77)</f>
        <v/>
      </c>
      <c r="AT77" s="5"/>
      <c r="AU77" s="3" t="str">
        <f t="shared" si="22"/>
        <v/>
      </c>
      <c r="AV77" s="5"/>
      <c r="AW77" s="3" t="str">
        <f t="shared" si="23"/>
        <v/>
      </c>
      <c r="AX77" s="5"/>
      <c r="AY77" s="3" t="str">
        <f t="shared" si="24"/>
        <v/>
      </c>
      <c r="AZ77" s="6">
        <f t="shared" si="25"/>
        <v>2</v>
      </c>
      <c r="BA77" s="6">
        <f t="shared" si="26"/>
        <v>3</v>
      </c>
    </row>
    <row r="78" spans="1:53" x14ac:dyDescent="0.2">
      <c r="A78" s="8" t="s">
        <v>99</v>
      </c>
      <c r="B78" s="5"/>
      <c r="C78" s="3" t="s">
        <v>61</v>
      </c>
      <c r="D78" s="5"/>
      <c r="E78" s="3" t="str">
        <f t="shared" si="4"/>
        <v/>
      </c>
      <c r="F78" s="5"/>
      <c r="G78" s="3" t="s">
        <v>61</v>
      </c>
      <c r="H78" s="5"/>
      <c r="I78" s="3" t="str">
        <f t="shared" si="6"/>
        <v/>
      </c>
      <c r="J78" s="5"/>
      <c r="K78" s="3" t="str">
        <f t="shared" si="7"/>
        <v/>
      </c>
      <c r="L78" s="5"/>
      <c r="M78" s="3" t="s">
        <v>61</v>
      </c>
      <c r="N78" s="5"/>
      <c r="O78" s="3" t="s">
        <v>61</v>
      </c>
      <c r="P78" s="5"/>
      <c r="Q78" s="3" t="s">
        <v>61</v>
      </c>
      <c r="R78" s="5"/>
      <c r="S78" s="3" t="str">
        <f t="shared" si="10"/>
        <v/>
      </c>
      <c r="T78" s="39"/>
      <c r="U78" s="40" t="str">
        <f t="shared" si="11"/>
        <v/>
      </c>
      <c r="V78" s="5"/>
      <c r="W78" s="3" t="str">
        <f t="shared" si="12"/>
        <v/>
      </c>
      <c r="X78" s="5" t="s">
        <v>61</v>
      </c>
      <c r="Y78" s="3" t="str">
        <f t="shared" si="13"/>
        <v>X</v>
      </c>
      <c r="Z78" s="39"/>
      <c r="AA78" s="40" t="str">
        <f t="shared" si="14"/>
        <v/>
      </c>
      <c r="AB78" s="39"/>
      <c r="AC78" s="40" t="str">
        <f t="shared" si="15"/>
        <v/>
      </c>
      <c r="AD78" s="5"/>
      <c r="AE78" s="34" t="s">
        <v>61</v>
      </c>
      <c r="AF78" s="5"/>
      <c r="AG78" s="3" t="str">
        <f t="shared" si="17"/>
        <v/>
      </c>
      <c r="AH78" s="5"/>
      <c r="AI78" s="46" t="str">
        <f t="shared" si="18"/>
        <v/>
      </c>
      <c r="AJ78" s="5"/>
      <c r="AK78" s="3" t="s">
        <v>61</v>
      </c>
      <c r="AL78" s="5"/>
      <c r="AM78" s="46" t="str">
        <f t="shared" si="20"/>
        <v/>
      </c>
      <c r="AN78" s="5"/>
      <c r="AO78" s="3" t="str">
        <f t="shared" si="27"/>
        <v/>
      </c>
      <c r="AP78" s="39"/>
      <c r="AQ78" s="40" t="str">
        <f t="shared" si="21"/>
        <v/>
      </c>
      <c r="AR78" s="5"/>
      <c r="AS78" s="3" t="s">
        <v>61</v>
      </c>
      <c r="AT78" s="5"/>
      <c r="AU78" s="3" t="str">
        <f t="shared" si="22"/>
        <v/>
      </c>
      <c r="AV78" s="5"/>
      <c r="AW78" s="3" t="str">
        <f t="shared" si="23"/>
        <v/>
      </c>
      <c r="AX78" s="5"/>
      <c r="AY78" s="3" t="str">
        <f t="shared" si="24"/>
        <v/>
      </c>
      <c r="AZ78" s="6">
        <f t="shared" si="25"/>
        <v>1</v>
      </c>
      <c r="BA78" s="6">
        <f t="shared" si="26"/>
        <v>9</v>
      </c>
    </row>
    <row r="79" spans="1:53" x14ac:dyDescent="0.2">
      <c r="A79" s="8" t="s">
        <v>100</v>
      </c>
      <c r="B79" s="5"/>
      <c r="C79" s="3" t="str">
        <f t="shared" si="4"/>
        <v/>
      </c>
      <c r="D79" s="5"/>
      <c r="E79" s="3" t="str">
        <f t="shared" si="4"/>
        <v/>
      </c>
      <c r="F79" s="5"/>
      <c r="G79" s="3" t="str">
        <f t="shared" ref="G79:G101" si="28">CONCATENATE(F79)</f>
        <v/>
      </c>
      <c r="H79" s="5"/>
      <c r="I79" s="3" t="str">
        <f t="shared" ref="I79:I101" si="29">CONCATENATE(H79)</f>
        <v/>
      </c>
      <c r="J79" s="5"/>
      <c r="K79" s="3" t="str">
        <f t="shared" ref="K79:K101" si="30">CONCATENATE(J79)</f>
        <v/>
      </c>
      <c r="L79" s="5"/>
      <c r="M79" s="3" t="s">
        <v>61</v>
      </c>
      <c r="N79" s="5"/>
      <c r="O79" s="3" t="s">
        <v>61</v>
      </c>
      <c r="P79" s="5"/>
      <c r="Q79" s="3" t="str">
        <f t="shared" ref="Q79:Q101" si="31">CONCATENATE(P79)</f>
        <v/>
      </c>
      <c r="R79" s="5"/>
      <c r="S79" s="3" t="str">
        <f t="shared" ref="S79:S101" si="32">CONCATENATE(R79)</f>
        <v/>
      </c>
      <c r="T79" s="39"/>
      <c r="U79" s="40" t="str">
        <f t="shared" ref="U79:U101" si="33">CONCATENATE(T79)</f>
        <v/>
      </c>
      <c r="V79" s="5"/>
      <c r="W79" s="3" t="str">
        <f t="shared" ref="W79:W101" si="34">CONCATENATE(V79)</f>
        <v/>
      </c>
      <c r="X79" s="5"/>
      <c r="Y79" s="3" t="str">
        <f t="shared" ref="Y79:Y101" si="35">CONCATENATE(X79)</f>
        <v/>
      </c>
      <c r="Z79" s="39"/>
      <c r="AA79" s="40" t="str">
        <f t="shared" ref="AA79:AA101" si="36">CONCATENATE(Z79)</f>
        <v/>
      </c>
      <c r="AB79" s="39"/>
      <c r="AC79" s="40" t="str">
        <f t="shared" ref="AC79:AC101" si="37">CONCATENATE(AB79)</f>
        <v/>
      </c>
      <c r="AD79" s="5"/>
      <c r="AE79" s="3" t="str">
        <f t="shared" ref="AE79:AE101" si="38">CONCATENATE(AD79)</f>
        <v/>
      </c>
      <c r="AF79" s="5"/>
      <c r="AG79" s="3" t="str">
        <f t="shared" ref="AG79:AG101" si="39">CONCATENATE(AF79)</f>
        <v/>
      </c>
      <c r="AH79" s="39"/>
      <c r="AI79" s="40" t="str">
        <f t="shared" ref="AI79:AI101" si="40">CONCATENATE(AH79)</f>
        <v/>
      </c>
      <c r="AJ79" s="5"/>
      <c r="AK79" s="34" t="s">
        <v>61</v>
      </c>
      <c r="AL79" s="5"/>
      <c r="AM79" s="46" t="str">
        <f t="shared" ref="AM79:AM101" si="41">CONCATENATE(AL79)</f>
        <v/>
      </c>
      <c r="AN79" s="5"/>
      <c r="AO79" s="3" t="str">
        <f t="shared" ref="AO79:AO101" si="42">CONCATENATE(AN79)</f>
        <v/>
      </c>
      <c r="AP79" s="39"/>
      <c r="AQ79" s="40" t="str">
        <f t="shared" ref="AQ79:AQ101" si="43">CONCATENATE(AP79)</f>
        <v/>
      </c>
      <c r="AR79" s="5"/>
      <c r="AS79" s="3" t="s">
        <v>61</v>
      </c>
      <c r="AT79" s="5"/>
      <c r="AU79" s="3" t="str">
        <f t="shared" ref="AU79:AU101" si="44">CONCATENATE(AT79)</f>
        <v/>
      </c>
      <c r="AV79" s="5"/>
      <c r="AW79" s="3" t="str">
        <f t="shared" ref="AW79:AW101" si="45">CONCATENATE(AV79)</f>
        <v/>
      </c>
      <c r="AX79" s="5"/>
      <c r="AY79" s="3" t="str">
        <f t="shared" ref="AY79:AY101" si="46">CONCATENATE(AX79)</f>
        <v/>
      </c>
      <c r="AZ79" s="6">
        <f t="shared" ref="AZ79:AZ100" si="47">COUNTA(B79,D79,F79,H79,J79,L79,N79,P79,R79,T79,V79,X79,Z79,AB79,AD79,AF79,AH79,AJ79,AL79,AN79,AP79,AR79,AT79,AV79,AX79)</f>
        <v>0</v>
      </c>
      <c r="BA79" s="6">
        <f t="shared" ref="BA79:BA100" si="48">COUNTIF(B79:AY79,"X")-AZ79</f>
        <v>4</v>
      </c>
    </row>
    <row r="80" spans="1:53" x14ac:dyDescent="0.2">
      <c r="A80" s="8" t="s">
        <v>101</v>
      </c>
      <c r="B80" s="5"/>
      <c r="C80" s="3" t="str">
        <f t="shared" si="4"/>
        <v/>
      </c>
      <c r="D80" s="5"/>
      <c r="E80" s="3" t="str">
        <f t="shared" si="4"/>
        <v/>
      </c>
      <c r="F80" s="5"/>
      <c r="G80" s="3" t="s">
        <v>61</v>
      </c>
      <c r="H80" s="5"/>
      <c r="I80" s="3" t="str">
        <f t="shared" si="29"/>
        <v/>
      </c>
      <c r="J80" s="5"/>
      <c r="K80" s="3" t="str">
        <f t="shared" si="30"/>
        <v/>
      </c>
      <c r="L80" s="5"/>
      <c r="M80" s="3" t="s">
        <v>61</v>
      </c>
      <c r="N80" s="5"/>
      <c r="O80" s="3" t="s">
        <v>61</v>
      </c>
      <c r="P80" s="5"/>
      <c r="Q80" s="3" t="s">
        <v>61</v>
      </c>
      <c r="R80" s="5"/>
      <c r="S80" s="3" t="str">
        <f t="shared" si="32"/>
        <v/>
      </c>
      <c r="T80" s="39"/>
      <c r="U80" s="40" t="str">
        <f t="shared" si="33"/>
        <v/>
      </c>
      <c r="V80" s="5"/>
      <c r="W80" s="3" t="str">
        <f t="shared" si="34"/>
        <v/>
      </c>
      <c r="X80" s="5"/>
      <c r="Y80" s="3" t="str">
        <f t="shared" si="35"/>
        <v/>
      </c>
      <c r="Z80" s="39"/>
      <c r="AA80" s="40" t="str">
        <f t="shared" si="36"/>
        <v/>
      </c>
      <c r="AB80" s="39"/>
      <c r="AC80" s="40" t="str">
        <f t="shared" si="37"/>
        <v/>
      </c>
      <c r="AD80" s="5"/>
      <c r="AE80" s="3" t="str">
        <f t="shared" si="38"/>
        <v/>
      </c>
      <c r="AF80" s="5"/>
      <c r="AG80" s="3" t="str">
        <f t="shared" si="39"/>
        <v/>
      </c>
      <c r="AH80" s="39"/>
      <c r="AI80" s="40" t="str">
        <f t="shared" si="40"/>
        <v/>
      </c>
      <c r="AJ80" s="5"/>
      <c r="AK80" s="3" t="str">
        <f t="shared" ref="AK80:AK101" si="49">CONCATENATE(AJ80)</f>
        <v/>
      </c>
      <c r="AL80" s="39"/>
      <c r="AM80" s="40" t="str">
        <f t="shared" si="41"/>
        <v/>
      </c>
      <c r="AN80" s="5"/>
      <c r="AO80" s="34" t="s">
        <v>61</v>
      </c>
      <c r="AP80" s="39"/>
      <c r="AQ80" s="40" t="str">
        <f t="shared" si="43"/>
        <v/>
      </c>
      <c r="AR80" s="5"/>
      <c r="AS80" s="3" t="s">
        <v>61</v>
      </c>
      <c r="AT80" s="5"/>
      <c r="AU80" s="3" t="str">
        <f t="shared" si="44"/>
        <v/>
      </c>
      <c r="AV80" s="5"/>
      <c r="AW80" s="3" t="str">
        <f t="shared" si="45"/>
        <v/>
      </c>
      <c r="AX80" s="5"/>
      <c r="AY80" s="3" t="str">
        <f t="shared" si="46"/>
        <v/>
      </c>
      <c r="AZ80" s="6">
        <f t="shared" si="47"/>
        <v>0</v>
      </c>
      <c r="BA80" s="6">
        <f t="shared" si="48"/>
        <v>6</v>
      </c>
    </row>
    <row r="81" spans="1:53" x14ac:dyDescent="0.2">
      <c r="A81" s="21" t="s">
        <v>102</v>
      </c>
      <c r="B81" s="22"/>
      <c r="C81" s="19" t="s">
        <v>61</v>
      </c>
      <c r="D81" s="22"/>
      <c r="E81" s="19" t="str">
        <f t="shared" si="4"/>
        <v/>
      </c>
      <c r="F81" s="22"/>
      <c r="G81" s="19" t="str">
        <f t="shared" si="28"/>
        <v/>
      </c>
      <c r="H81" s="22"/>
      <c r="I81" s="19" t="str">
        <f t="shared" si="29"/>
        <v/>
      </c>
      <c r="J81" s="22"/>
      <c r="K81" s="19" t="str">
        <f t="shared" si="30"/>
        <v/>
      </c>
      <c r="L81" s="22"/>
      <c r="M81" s="19" t="s">
        <v>61</v>
      </c>
      <c r="N81" s="22"/>
      <c r="O81" s="19" t="str">
        <f t="shared" ref="O81:O101" si="50">CONCATENATE(N81)</f>
        <v/>
      </c>
      <c r="P81" s="22"/>
      <c r="Q81" s="19" t="s">
        <v>61</v>
      </c>
      <c r="R81" s="22"/>
      <c r="S81" s="19" t="str">
        <f t="shared" si="32"/>
        <v/>
      </c>
      <c r="T81" s="37"/>
      <c r="U81" s="38" t="str">
        <f t="shared" si="33"/>
        <v/>
      </c>
      <c r="V81" s="22"/>
      <c r="W81" s="19" t="str">
        <f t="shared" si="34"/>
        <v/>
      </c>
      <c r="X81" s="22"/>
      <c r="Y81" s="19" t="str">
        <f t="shared" si="35"/>
        <v/>
      </c>
      <c r="Z81" s="37"/>
      <c r="AA81" s="38" t="str">
        <f t="shared" si="36"/>
        <v/>
      </c>
      <c r="AB81" s="37"/>
      <c r="AC81" s="38" t="str">
        <f t="shared" si="37"/>
        <v/>
      </c>
      <c r="AD81" s="22"/>
      <c r="AE81" s="19" t="str">
        <f t="shared" si="38"/>
        <v/>
      </c>
      <c r="AF81" s="22"/>
      <c r="AG81" s="19" t="str">
        <f t="shared" si="39"/>
        <v/>
      </c>
      <c r="AH81" s="37"/>
      <c r="AI81" s="38" t="str">
        <f t="shared" si="40"/>
        <v/>
      </c>
      <c r="AJ81" s="22"/>
      <c r="AK81" s="19" t="str">
        <f t="shared" si="49"/>
        <v/>
      </c>
      <c r="AL81" s="37"/>
      <c r="AM81" s="38" t="str">
        <f t="shared" si="41"/>
        <v/>
      </c>
      <c r="AN81" s="22"/>
      <c r="AO81" s="19" t="str">
        <f t="shared" si="42"/>
        <v/>
      </c>
      <c r="AP81" s="37"/>
      <c r="AQ81" s="38" t="str">
        <f t="shared" si="43"/>
        <v/>
      </c>
      <c r="AR81" s="22"/>
      <c r="AS81" s="36" t="s">
        <v>61</v>
      </c>
      <c r="AT81" s="22"/>
      <c r="AU81" s="19" t="str">
        <f t="shared" si="44"/>
        <v/>
      </c>
      <c r="AV81" s="22"/>
      <c r="AW81" s="19" t="str">
        <f t="shared" si="45"/>
        <v/>
      </c>
      <c r="AX81" s="22"/>
      <c r="AY81" s="19" t="str">
        <f t="shared" si="46"/>
        <v/>
      </c>
      <c r="AZ81" s="20">
        <f t="shared" si="47"/>
        <v>0</v>
      </c>
      <c r="BA81" s="20">
        <f t="shared" si="48"/>
        <v>4</v>
      </c>
    </row>
    <row r="82" spans="1:53" x14ac:dyDescent="0.2">
      <c r="A82" s="8" t="s">
        <v>103</v>
      </c>
      <c r="B82" s="4"/>
      <c r="C82" s="34" t="s">
        <v>61</v>
      </c>
      <c r="D82" s="4"/>
      <c r="E82" s="3" t="str">
        <f t="shared" si="4"/>
        <v/>
      </c>
      <c r="F82" s="4"/>
      <c r="G82" s="3" t="str">
        <f t="shared" si="28"/>
        <v/>
      </c>
      <c r="H82" s="4"/>
      <c r="I82" s="3" t="str">
        <f t="shared" si="29"/>
        <v/>
      </c>
      <c r="J82" s="4"/>
      <c r="K82" s="3" t="str">
        <f t="shared" si="30"/>
        <v/>
      </c>
      <c r="L82" s="4"/>
      <c r="M82" s="3" t="s">
        <v>61</v>
      </c>
      <c r="N82" s="4"/>
      <c r="O82" s="3" t="s">
        <v>61</v>
      </c>
      <c r="P82" s="4"/>
      <c r="Q82" s="3" t="s">
        <v>61</v>
      </c>
      <c r="R82" s="4"/>
      <c r="S82" s="3" t="str">
        <f t="shared" si="32"/>
        <v/>
      </c>
      <c r="T82" s="39"/>
      <c r="U82" s="40" t="str">
        <f t="shared" si="33"/>
        <v/>
      </c>
      <c r="V82" s="4"/>
      <c r="W82" s="3" t="str">
        <f t="shared" si="34"/>
        <v/>
      </c>
      <c r="X82" s="4"/>
      <c r="Y82" s="3" t="str">
        <f t="shared" si="35"/>
        <v/>
      </c>
      <c r="Z82" s="39"/>
      <c r="AA82" s="40" t="str">
        <f t="shared" si="36"/>
        <v/>
      </c>
      <c r="AB82" s="39"/>
      <c r="AC82" s="40" t="str">
        <f t="shared" si="37"/>
        <v/>
      </c>
      <c r="AD82" s="4"/>
      <c r="AE82" s="3" t="s">
        <v>61</v>
      </c>
      <c r="AF82" s="4"/>
      <c r="AG82" s="3" t="str">
        <f t="shared" si="39"/>
        <v/>
      </c>
      <c r="AH82" s="39"/>
      <c r="AI82" s="40" t="str">
        <f t="shared" si="40"/>
        <v/>
      </c>
      <c r="AJ82" s="4"/>
      <c r="AK82" s="3" t="str">
        <f t="shared" si="49"/>
        <v/>
      </c>
      <c r="AL82" s="39"/>
      <c r="AM82" s="40" t="str">
        <f t="shared" si="41"/>
        <v/>
      </c>
      <c r="AN82" s="4"/>
      <c r="AO82" s="3" t="str">
        <f t="shared" si="42"/>
        <v/>
      </c>
      <c r="AP82" s="39"/>
      <c r="AQ82" s="40" t="str">
        <f t="shared" si="43"/>
        <v/>
      </c>
      <c r="AR82" s="4"/>
      <c r="AS82" s="3" t="s">
        <v>61</v>
      </c>
      <c r="AT82" s="4"/>
      <c r="AU82" s="3" t="str">
        <f t="shared" si="44"/>
        <v/>
      </c>
      <c r="AV82" s="4"/>
      <c r="AW82" s="3" t="str">
        <f t="shared" si="45"/>
        <v/>
      </c>
      <c r="AX82" s="4"/>
      <c r="AY82" s="3" t="str">
        <f t="shared" si="46"/>
        <v/>
      </c>
      <c r="AZ82" s="6">
        <f t="shared" si="47"/>
        <v>0</v>
      </c>
      <c r="BA82" s="6">
        <f t="shared" si="48"/>
        <v>6</v>
      </c>
    </row>
    <row r="83" spans="1:53" x14ac:dyDescent="0.2">
      <c r="A83" s="8" t="s">
        <v>104</v>
      </c>
      <c r="B83" s="4"/>
      <c r="C83" s="3" t="str">
        <f t="shared" si="4"/>
        <v/>
      </c>
      <c r="D83" s="39"/>
      <c r="E83" s="40" t="str">
        <f t="shared" si="4"/>
        <v/>
      </c>
      <c r="F83" s="4"/>
      <c r="G83" s="34" t="s">
        <v>61</v>
      </c>
      <c r="H83" s="4"/>
      <c r="I83" s="3" t="str">
        <f t="shared" si="29"/>
        <v/>
      </c>
      <c r="J83" s="4"/>
      <c r="K83" s="3" t="str">
        <f t="shared" si="30"/>
        <v/>
      </c>
      <c r="L83" s="4"/>
      <c r="M83" s="3" t="s">
        <v>61</v>
      </c>
      <c r="N83" s="4"/>
      <c r="O83" s="3" t="s">
        <v>61</v>
      </c>
      <c r="P83" s="4"/>
      <c r="Q83" s="3" t="s">
        <v>61</v>
      </c>
      <c r="R83" s="4"/>
      <c r="S83" s="3" t="str">
        <f t="shared" si="32"/>
        <v/>
      </c>
      <c r="T83" s="39"/>
      <c r="U83" s="40" t="str">
        <f t="shared" si="33"/>
        <v/>
      </c>
      <c r="V83" s="4"/>
      <c r="W83" s="3" t="str">
        <f t="shared" si="34"/>
        <v/>
      </c>
      <c r="X83" s="4"/>
      <c r="Y83" s="3" t="str">
        <f t="shared" si="35"/>
        <v/>
      </c>
      <c r="Z83" s="39"/>
      <c r="AA83" s="40" t="str">
        <f t="shared" si="36"/>
        <v/>
      </c>
      <c r="AB83" s="39"/>
      <c r="AC83" s="40" t="str">
        <f t="shared" si="37"/>
        <v/>
      </c>
      <c r="AD83" s="4"/>
      <c r="AE83" s="3"/>
      <c r="AF83" s="4"/>
      <c r="AG83" s="3" t="str">
        <f t="shared" si="39"/>
        <v/>
      </c>
      <c r="AH83" s="39"/>
      <c r="AI83" s="40" t="str">
        <f t="shared" si="40"/>
        <v/>
      </c>
      <c r="AJ83" s="4"/>
      <c r="AK83" s="3" t="str">
        <f t="shared" si="49"/>
        <v/>
      </c>
      <c r="AL83" s="39"/>
      <c r="AM83" s="40" t="str">
        <f t="shared" si="41"/>
        <v/>
      </c>
      <c r="AN83" s="4"/>
      <c r="AO83" s="3" t="str">
        <f t="shared" si="42"/>
        <v/>
      </c>
      <c r="AP83" s="39"/>
      <c r="AQ83" s="40" t="str">
        <f t="shared" si="43"/>
        <v/>
      </c>
      <c r="AR83" s="4"/>
      <c r="AS83" s="3" t="s">
        <v>61</v>
      </c>
      <c r="AT83" s="4"/>
      <c r="AU83" s="3" t="str">
        <f t="shared" si="44"/>
        <v/>
      </c>
      <c r="AV83" s="4"/>
      <c r="AW83" s="3" t="str">
        <f t="shared" si="45"/>
        <v/>
      </c>
      <c r="AX83" s="4"/>
      <c r="AY83" s="3" t="str">
        <f t="shared" si="46"/>
        <v/>
      </c>
      <c r="AZ83" s="6">
        <f t="shared" si="47"/>
        <v>0</v>
      </c>
      <c r="BA83" s="6">
        <f t="shared" si="48"/>
        <v>5</v>
      </c>
    </row>
    <row r="84" spans="1:53" x14ac:dyDescent="0.2">
      <c r="A84" s="8" t="s">
        <v>105</v>
      </c>
      <c r="B84" s="4"/>
      <c r="C84" s="3" t="str">
        <f t="shared" si="4"/>
        <v/>
      </c>
      <c r="D84" s="39"/>
      <c r="E84" s="40" t="str">
        <f t="shared" ref="E84:E96" si="51">CONCATENATE(D84)</f>
        <v/>
      </c>
      <c r="F84" s="4"/>
      <c r="G84" s="3" t="str">
        <f t="shared" si="28"/>
        <v/>
      </c>
      <c r="H84" s="39"/>
      <c r="I84" s="40" t="str">
        <f t="shared" si="29"/>
        <v/>
      </c>
      <c r="J84" s="39"/>
      <c r="K84" s="40" t="str">
        <f t="shared" si="30"/>
        <v/>
      </c>
      <c r="L84" s="4"/>
      <c r="M84" s="34" t="s">
        <v>61</v>
      </c>
      <c r="N84" s="4"/>
      <c r="O84" s="3" t="str">
        <f t="shared" si="50"/>
        <v/>
      </c>
      <c r="P84" s="4"/>
      <c r="Q84" s="3" t="str">
        <f t="shared" si="31"/>
        <v/>
      </c>
      <c r="R84" s="4"/>
      <c r="S84" s="3" t="str">
        <f t="shared" si="32"/>
        <v/>
      </c>
      <c r="T84" s="39"/>
      <c r="U84" s="40" t="str">
        <f t="shared" si="33"/>
        <v/>
      </c>
      <c r="V84" s="4"/>
      <c r="W84" s="3" t="str">
        <f t="shared" si="34"/>
        <v/>
      </c>
      <c r="X84" s="4"/>
      <c r="Y84" s="3" t="str">
        <f t="shared" si="35"/>
        <v/>
      </c>
      <c r="Z84" s="39"/>
      <c r="AA84" s="40" t="str">
        <f t="shared" si="36"/>
        <v/>
      </c>
      <c r="AB84" s="39"/>
      <c r="AC84" s="40" t="str">
        <f t="shared" si="37"/>
        <v/>
      </c>
      <c r="AD84" s="4"/>
      <c r="AE84" s="3" t="str">
        <f t="shared" si="38"/>
        <v/>
      </c>
      <c r="AF84" s="4"/>
      <c r="AG84" s="3" t="str">
        <f t="shared" si="39"/>
        <v/>
      </c>
      <c r="AH84" s="39"/>
      <c r="AI84" s="40" t="str">
        <f t="shared" si="40"/>
        <v/>
      </c>
      <c r="AJ84" s="4"/>
      <c r="AK84" s="3" t="str">
        <f t="shared" si="49"/>
        <v/>
      </c>
      <c r="AL84" s="39"/>
      <c r="AM84" s="40" t="str">
        <f t="shared" si="41"/>
        <v/>
      </c>
      <c r="AN84" s="4"/>
      <c r="AO84" s="3" t="str">
        <f t="shared" si="42"/>
        <v/>
      </c>
      <c r="AP84" s="39"/>
      <c r="AQ84" s="40" t="str">
        <f t="shared" si="43"/>
        <v/>
      </c>
      <c r="AR84" s="4"/>
      <c r="AS84" s="3" t="s">
        <v>61</v>
      </c>
      <c r="AT84" s="4"/>
      <c r="AU84" s="3" t="str">
        <f t="shared" si="44"/>
        <v/>
      </c>
      <c r="AV84" s="4"/>
      <c r="AW84" s="3" t="str">
        <f t="shared" si="45"/>
        <v/>
      </c>
      <c r="AX84" s="4"/>
      <c r="AY84" s="3" t="str">
        <f t="shared" si="46"/>
        <v/>
      </c>
      <c r="AZ84" s="6">
        <f t="shared" si="47"/>
        <v>0</v>
      </c>
      <c r="BA84" s="6">
        <f t="shared" si="48"/>
        <v>2</v>
      </c>
    </row>
    <row r="85" spans="1:53" x14ac:dyDescent="0.2">
      <c r="A85" s="8" t="s">
        <v>106</v>
      </c>
      <c r="B85" s="4"/>
      <c r="C85" s="3" t="str">
        <f t="shared" si="4"/>
        <v/>
      </c>
      <c r="D85" s="39"/>
      <c r="E85" s="40" t="str">
        <f t="shared" si="51"/>
        <v/>
      </c>
      <c r="F85" s="4"/>
      <c r="G85" s="3" t="str">
        <f t="shared" si="28"/>
        <v/>
      </c>
      <c r="H85" s="39"/>
      <c r="I85" s="40" t="str">
        <f t="shared" si="29"/>
        <v/>
      </c>
      <c r="J85" s="39"/>
      <c r="K85" s="40" t="str">
        <f t="shared" si="30"/>
        <v/>
      </c>
      <c r="L85" s="4"/>
      <c r="M85" s="3" t="s">
        <v>61</v>
      </c>
      <c r="N85" s="4"/>
      <c r="O85" s="34" t="s">
        <v>61</v>
      </c>
      <c r="P85" s="4"/>
      <c r="Q85" s="3" t="s">
        <v>61</v>
      </c>
      <c r="R85" s="4"/>
      <c r="S85" s="3" t="str">
        <f t="shared" si="32"/>
        <v/>
      </c>
      <c r="T85" s="39"/>
      <c r="U85" s="40" t="str">
        <f t="shared" si="33"/>
        <v/>
      </c>
      <c r="V85" s="4"/>
      <c r="W85" s="3" t="str">
        <f t="shared" si="34"/>
        <v/>
      </c>
      <c r="X85" s="4"/>
      <c r="Y85" s="3" t="str">
        <f t="shared" si="35"/>
        <v/>
      </c>
      <c r="Z85" s="39"/>
      <c r="AA85" s="40" t="str">
        <f t="shared" si="36"/>
        <v/>
      </c>
      <c r="AB85" s="39"/>
      <c r="AC85" s="40" t="str">
        <f t="shared" si="37"/>
        <v/>
      </c>
      <c r="AD85" s="4"/>
      <c r="AE85" s="3" t="s">
        <v>61</v>
      </c>
      <c r="AF85" s="4"/>
      <c r="AG85" s="3" t="str">
        <f t="shared" si="39"/>
        <v/>
      </c>
      <c r="AH85" s="39"/>
      <c r="AI85" s="40" t="str">
        <f t="shared" si="40"/>
        <v/>
      </c>
      <c r="AJ85" s="4"/>
      <c r="AK85" s="3" t="s">
        <v>61</v>
      </c>
      <c r="AL85" s="39"/>
      <c r="AM85" s="40" t="str">
        <f t="shared" si="41"/>
        <v/>
      </c>
      <c r="AN85" s="4"/>
      <c r="AO85" s="3" t="str">
        <f t="shared" si="42"/>
        <v/>
      </c>
      <c r="AP85" s="39"/>
      <c r="AQ85" s="40" t="str">
        <f t="shared" si="43"/>
        <v/>
      </c>
      <c r="AR85" s="4"/>
      <c r="AS85" s="3" t="s">
        <v>61</v>
      </c>
      <c r="AT85" s="4"/>
      <c r="AU85" s="3" t="str">
        <f t="shared" si="44"/>
        <v/>
      </c>
      <c r="AV85" s="4"/>
      <c r="AW85" s="3" t="str">
        <f t="shared" si="45"/>
        <v/>
      </c>
      <c r="AX85" s="4"/>
      <c r="AY85" s="3" t="str">
        <f t="shared" si="46"/>
        <v/>
      </c>
      <c r="AZ85" s="6">
        <f t="shared" si="47"/>
        <v>0</v>
      </c>
      <c r="BA85" s="6">
        <f t="shared" si="48"/>
        <v>6</v>
      </c>
    </row>
    <row r="86" spans="1:53" x14ac:dyDescent="0.2">
      <c r="A86" s="21" t="s">
        <v>107</v>
      </c>
      <c r="B86" s="18"/>
      <c r="C86" s="19" t="str">
        <f t="shared" si="4"/>
        <v/>
      </c>
      <c r="D86" s="39"/>
      <c r="E86" s="40" t="str">
        <f t="shared" si="51"/>
        <v/>
      </c>
      <c r="F86" s="18"/>
      <c r="G86" s="19" t="s">
        <v>61</v>
      </c>
      <c r="H86" s="39"/>
      <c r="I86" s="40" t="str">
        <f t="shared" si="29"/>
        <v/>
      </c>
      <c r="J86" s="37"/>
      <c r="K86" s="38" t="str">
        <f t="shared" si="30"/>
        <v/>
      </c>
      <c r="L86" s="18"/>
      <c r="M86" s="19" t="s">
        <v>61</v>
      </c>
      <c r="N86" s="18"/>
      <c r="O86" s="19" t="s">
        <v>61</v>
      </c>
      <c r="P86" s="18"/>
      <c r="Q86" s="36" t="s">
        <v>61</v>
      </c>
      <c r="R86" s="18"/>
      <c r="S86" s="19" t="str">
        <f t="shared" si="32"/>
        <v/>
      </c>
      <c r="T86" s="37"/>
      <c r="U86" s="38" t="str">
        <f t="shared" si="33"/>
        <v/>
      </c>
      <c r="V86" s="18"/>
      <c r="W86" s="19" t="str">
        <f t="shared" si="34"/>
        <v/>
      </c>
      <c r="X86" s="18"/>
      <c r="Y86" s="19" t="str">
        <f t="shared" si="35"/>
        <v/>
      </c>
      <c r="Z86" s="37"/>
      <c r="AA86" s="38" t="str">
        <f t="shared" si="36"/>
        <v/>
      </c>
      <c r="AB86" s="37"/>
      <c r="AC86" s="38" t="str">
        <f t="shared" si="37"/>
        <v/>
      </c>
      <c r="AD86" s="18"/>
      <c r="AE86" s="19" t="str">
        <f t="shared" si="38"/>
        <v/>
      </c>
      <c r="AF86" s="18"/>
      <c r="AG86" s="19" t="str">
        <f t="shared" si="39"/>
        <v/>
      </c>
      <c r="AH86" s="37"/>
      <c r="AI86" s="38" t="str">
        <f t="shared" si="40"/>
        <v/>
      </c>
      <c r="AJ86" s="18"/>
      <c r="AK86" s="19" t="str">
        <f t="shared" si="49"/>
        <v/>
      </c>
      <c r="AL86" s="37"/>
      <c r="AM86" s="38" t="str">
        <f t="shared" si="41"/>
        <v/>
      </c>
      <c r="AN86" s="18"/>
      <c r="AO86" s="19" t="s">
        <v>61</v>
      </c>
      <c r="AP86" s="37"/>
      <c r="AQ86" s="38" t="str">
        <f t="shared" si="43"/>
        <v/>
      </c>
      <c r="AR86" s="18"/>
      <c r="AS86" s="19" t="s">
        <v>61</v>
      </c>
      <c r="AT86" s="18"/>
      <c r="AU86" s="19" t="str">
        <f t="shared" si="44"/>
        <v/>
      </c>
      <c r="AV86" s="18"/>
      <c r="AW86" s="19" t="str">
        <f t="shared" si="45"/>
        <v/>
      </c>
      <c r="AX86" s="18"/>
      <c r="AY86" s="19" t="str">
        <f t="shared" si="46"/>
        <v/>
      </c>
      <c r="AZ86" s="20">
        <f t="shared" si="47"/>
        <v>0</v>
      </c>
      <c r="BA86" s="20">
        <f t="shared" si="48"/>
        <v>6</v>
      </c>
    </row>
    <row r="87" spans="1:53" x14ac:dyDescent="0.2">
      <c r="A87" s="8" t="s">
        <v>108</v>
      </c>
      <c r="B87" s="4"/>
      <c r="C87" s="3" t="str">
        <f t="shared" si="4"/>
        <v/>
      </c>
      <c r="D87" s="39"/>
      <c r="E87" s="40" t="str">
        <f t="shared" si="51"/>
        <v/>
      </c>
      <c r="F87" s="4"/>
      <c r="G87" s="3" t="str">
        <f t="shared" si="28"/>
        <v/>
      </c>
      <c r="H87" s="39"/>
      <c r="I87" s="40" t="str">
        <f t="shared" si="29"/>
        <v/>
      </c>
      <c r="J87" s="39"/>
      <c r="K87" s="40" t="str">
        <f t="shared" si="30"/>
        <v/>
      </c>
      <c r="L87" s="4" t="s">
        <v>61</v>
      </c>
      <c r="M87" s="3" t="str">
        <f>CONCATENATE(L87)</f>
        <v>X</v>
      </c>
      <c r="N87" s="4"/>
      <c r="O87" s="3" t="str">
        <f t="shared" si="50"/>
        <v/>
      </c>
      <c r="P87" s="4" t="s">
        <v>61</v>
      </c>
      <c r="Q87" s="3" t="str">
        <f t="shared" si="31"/>
        <v>X</v>
      </c>
      <c r="R87" s="39"/>
      <c r="S87" s="40" t="str">
        <f t="shared" si="32"/>
        <v/>
      </c>
      <c r="T87" s="39"/>
      <c r="U87" s="40" t="str">
        <f t="shared" si="33"/>
        <v/>
      </c>
      <c r="V87" s="39"/>
      <c r="W87" s="40" t="str">
        <f t="shared" si="34"/>
        <v/>
      </c>
      <c r="X87" s="33" t="s">
        <v>61</v>
      </c>
      <c r="Y87" s="34" t="str">
        <f t="shared" si="35"/>
        <v>X</v>
      </c>
      <c r="Z87" s="39"/>
      <c r="AA87" s="40" t="str">
        <f t="shared" si="36"/>
        <v/>
      </c>
      <c r="AB87" s="39"/>
      <c r="AC87" s="40" t="str">
        <f t="shared" si="37"/>
        <v/>
      </c>
      <c r="AD87" s="4"/>
      <c r="AE87" s="3" t="s">
        <v>61</v>
      </c>
      <c r="AF87" s="4"/>
      <c r="AG87" s="3" t="str">
        <f t="shared" si="39"/>
        <v/>
      </c>
      <c r="AH87" s="39"/>
      <c r="AI87" s="40" t="str">
        <f t="shared" si="40"/>
        <v/>
      </c>
      <c r="AJ87" s="4"/>
      <c r="AK87" s="3" t="str">
        <f t="shared" si="49"/>
        <v/>
      </c>
      <c r="AL87" s="39"/>
      <c r="AM87" s="40" t="str">
        <f t="shared" si="41"/>
        <v/>
      </c>
      <c r="AN87" s="4"/>
      <c r="AO87" s="3" t="s">
        <v>61</v>
      </c>
      <c r="AP87" s="39"/>
      <c r="AQ87" s="40" t="str">
        <f t="shared" si="43"/>
        <v/>
      </c>
      <c r="AR87" s="4"/>
      <c r="AS87" s="3" t="str">
        <f t="shared" ref="AS87:AS101" si="52">CONCATENATE(AR87)</f>
        <v/>
      </c>
      <c r="AT87" s="4"/>
      <c r="AU87" s="3" t="str">
        <f t="shared" si="44"/>
        <v/>
      </c>
      <c r="AV87" s="4"/>
      <c r="AW87" s="3" t="str">
        <f t="shared" si="45"/>
        <v/>
      </c>
      <c r="AX87" s="4"/>
      <c r="AY87" s="3" t="str">
        <f t="shared" si="46"/>
        <v/>
      </c>
      <c r="AZ87" s="6">
        <f t="shared" si="47"/>
        <v>3</v>
      </c>
      <c r="BA87" s="6">
        <f t="shared" si="48"/>
        <v>5</v>
      </c>
    </row>
    <row r="88" spans="1:53" x14ac:dyDescent="0.2">
      <c r="A88" s="8" t="s">
        <v>109</v>
      </c>
      <c r="B88" s="4"/>
      <c r="C88" s="3" t="str">
        <f t="shared" si="4"/>
        <v/>
      </c>
      <c r="D88" s="39"/>
      <c r="E88" s="40" t="str">
        <f t="shared" si="51"/>
        <v/>
      </c>
      <c r="F88" s="4"/>
      <c r="G88" s="3" t="str">
        <f t="shared" si="28"/>
        <v/>
      </c>
      <c r="H88" s="39"/>
      <c r="I88" s="40" t="str">
        <f t="shared" si="29"/>
        <v/>
      </c>
      <c r="J88" s="39"/>
      <c r="K88" s="40" t="str">
        <f t="shared" si="30"/>
        <v/>
      </c>
      <c r="L88" s="4"/>
      <c r="M88" s="3" t="s">
        <v>61</v>
      </c>
      <c r="N88" s="4"/>
      <c r="O88" s="3" t="str">
        <f t="shared" si="50"/>
        <v/>
      </c>
      <c r="P88" s="4"/>
      <c r="Q88" s="3" t="s">
        <v>61</v>
      </c>
      <c r="R88" s="39"/>
      <c r="S88" s="40" t="str">
        <f t="shared" si="32"/>
        <v/>
      </c>
      <c r="T88" s="39"/>
      <c r="U88" s="40" t="str">
        <f t="shared" si="33"/>
        <v/>
      </c>
      <c r="V88" s="39"/>
      <c r="W88" s="40" t="str">
        <f t="shared" si="34"/>
        <v/>
      </c>
      <c r="X88" s="4"/>
      <c r="Y88" s="3" t="str">
        <f t="shared" si="35"/>
        <v/>
      </c>
      <c r="Z88" s="39"/>
      <c r="AA88" s="40" t="str">
        <f t="shared" si="36"/>
        <v/>
      </c>
      <c r="AB88" s="39"/>
      <c r="AC88" s="40" t="str">
        <f t="shared" si="37"/>
        <v/>
      </c>
      <c r="AD88" s="39"/>
      <c r="AE88" s="40" t="str">
        <f t="shared" si="38"/>
        <v/>
      </c>
      <c r="AF88" s="4"/>
      <c r="AG88" s="3" t="str">
        <f t="shared" si="39"/>
        <v/>
      </c>
      <c r="AH88" s="39"/>
      <c r="AI88" s="40" t="str">
        <f t="shared" si="40"/>
        <v/>
      </c>
      <c r="AJ88" s="4"/>
      <c r="AK88" s="34" t="s">
        <v>61</v>
      </c>
      <c r="AL88" s="39"/>
      <c r="AM88" s="40" t="str">
        <f t="shared" si="41"/>
        <v/>
      </c>
      <c r="AN88" s="4"/>
      <c r="AO88" s="3" t="str">
        <f t="shared" si="42"/>
        <v/>
      </c>
      <c r="AP88" s="39"/>
      <c r="AQ88" s="40" t="str">
        <f t="shared" si="43"/>
        <v/>
      </c>
      <c r="AR88" s="4"/>
      <c r="AS88" s="3" t="str">
        <f t="shared" si="52"/>
        <v/>
      </c>
      <c r="AT88" s="4"/>
      <c r="AU88" s="3" t="str">
        <f t="shared" si="44"/>
        <v/>
      </c>
      <c r="AV88" s="4"/>
      <c r="AW88" s="3" t="str">
        <f t="shared" si="45"/>
        <v/>
      </c>
      <c r="AX88" s="4"/>
      <c r="AY88" s="3" t="str">
        <f t="shared" si="46"/>
        <v/>
      </c>
      <c r="AZ88" s="6">
        <f t="shared" si="47"/>
        <v>0</v>
      </c>
      <c r="BA88" s="6">
        <f t="shared" si="48"/>
        <v>3</v>
      </c>
    </row>
    <row r="89" spans="1:53" x14ac:dyDescent="0.2">
      <c r="A89" s="8" t="s">
        <v>110</v>
      </c>
      <c r="B89" s="4"/>
      <c r="C89" s="3" t="str">
        <f t="shared" si="4"/>
        <v/>
      </c>
      <c r="D89" s="39"/>
      <c r="E89" s="40" t="str">
        <f t="shared" si="51"/>
        <v/>
      </c>
      <c r="F89" s="4"/>
      <c r="G89" s="3" t="str">
        <f t="shared" si="28"/>
        <v/>
      </c>
      <c r="H89" s="39"/>
      <c r="I89" s="40" t="str">
        <f t="shared" si="29"/>
        <v/>
      </c>
      <c r="J89" s="39"/>
      <c r="K89" s="40" t="str">
        <f t="shared" si="30"/>
        <v/>
      </c>
      <c r="L89" s="4"/>
      <c r="M89" s="3" t="s">
        <v>61</v>
      </c>
      <c r="N89" s="4"/>
      <c r="O89" s="3" t="str">
        <f t="shared" si="50"/>
        <v/>
      </c>
      <c r="P89" s="4"/>
      <c r="Q89" s="3" t="str">
        <f t="shared" si="31"/>
        <v/>
      </c>
      <c r="R89" s="39"/>
      <c r="S89" s="40" t="str">
        <f t="shared" si="32"/>
        <v/>
      </c>
      <c r="T89" s="39"/>
      <c r="U89" s="40" t="str">
        <f t="shared" si="33"/>
        <v/>
      </c>
      <c r="V89" s="39"/>
      <c r="W89" s="40" t="str">
        <f t="shared" si="34"/>
        <v/>
      </c>
      <c r="X89" s="4"/>
      <c r="Y89" s="3" t="str">
        <f t="shared" si="35"/>
        <v/>
      </c>
      <c r="Z89" s="39"/>
      <c r="AA89" s="40" t="str">
        <f t="shared" si="36"/>
        <v/>
      </c>
      <c r="AB89" s="39"/>
      <c r="AC89" s="40" t="str">
        <f t="shared" si="37"/>
        <v/>
      </c>
      <c r="AD89" s="39"/>
      <c r="AE89" s="40" t="str">
        <f t="shared" si="38"/>
        <v/>
      </c>
      <c r="AF89" s="4"/>
      <c r="AG89" s="3" t="str">
        <f t="shared" si="39"/>
        <v/>
      </c>
      <c r="AH89" s="39"/>
      <c r="AI89" s="40" t="str">
        <f t="shared" si="40"/>
        <v/>
      </c>
      <c r="AJ89" s="4"/>
      <c r="AK89" s="3" t="str">
        <f t="shared" si="49"/>
        <v/>
      </c>
      <c r="AL89" s="39"/>
      <c r="AM89" s="40" t="str">
        <f t="shared" si="41"/>
        <v/>
      </c>
      <c r="AN89" s="4"/>
      <c r="AO89" s="34" t="s">
        <v>61</v>
      </c>
      <c r="AP89" s="39"/>
      <c r="AQ89" s="40" t="str">
        <f t="shared" si="43"/>
        <v/>
      </c>
      <c r="AR89" s="4"/>
      <c r="AS89" s="3" t="str">
        <f t="shared" si="52"/>
        <v/>
      </c>
      <c r="AT89" s="4"/>
      <c r="AU89" s="3" t="str">
        <f t="shared" si="44"/>
        <v/>
      </c>
      <c r="AV89" s="4"/>
      <c r="AW89" s="3" t="str">
        <f t="shared" si="45"/>
        <v/>
      </c>
      <c r="AX89" s="4"/>
      <c r="AY89" s="3" t="str">
        <f t="shared" si="46"/>
        <v/>
      </c>
      <c r="AZ89" s="6">
        <f t="shared" si="47"/>
        <v>0</v>
      </c>
      <c r="BA89" s="6">
        <f t="shared" si="48"/>
        <v>2</v>
      </c>
    </row>
    <row r="90" spans="1:53" x14ac:dyDescent="0.2">
      <c r="A90" s="8" t="s">
        <v>111</v>
      </c>
      <c r="B90" s="4"/>
      <c r="C90" s="3" t="str">
        <f t="shared" si="4"/>
        <v/>
      </c>
      <c r="D90" s="39"/>
      <c r="E90" s="40" t="str">
        <f t="shared" si="51"/>
        <v/>
      </c>
      <c r="F90" s="4"/>
      <c r="G90" s="3" t="str">
        <f t="shared" si="28"/>
        <v/>
      </c>
      <c r="H90" s="39"/>
      <c r="I90" s="40" t="str">
        <f t="shared" si="29"/>
        <v/>
      </c>
      <c r="J90" s="39"/>
      <c r="K90" s="40" t="str">
        <f t="shared" si="30"/>
        <v/>
      </c>
      <c r="L90" s="4"/>
      <c r="M90" s="3" t="str">
        <f>CONCATENATE(L90)</f>
        <v/>
      </c>
      <c r="N90" s="4"/>
      <c r="O90" s="3" t="s">
        <v>61</v>
      </c>
      <c r="P90" s="4"/>
      <c r="Q90" s="3" t="str">
        <f t="shared" si="31"/>
        <v/>
      </c>
      <c r="R90" s="39"/>
      <c r="S90" s="40" t="str">
        <f t="shared" si="32"/>
        <v/>
      </c>
      <c r="T90" s="39"/>
      <c r="U90" s="40" t="str">
        <f t="shared" si="33"/>
        <v/>
      </c>
      <c r="V90" s="39"/>
      <c r="W90" s="40" t="str">
        <f t="shared" si="34"/>
        <v/>
      </c>
      <c r="X90" s="4"/>
      <c r="Y90" s="3" t="str">
        <f t="shared" si="35"/>
        <v/>
      </c>
      <c r="Z90" s="39"/>
      <c r="AA90" s="40" t="str">
        <f t="shared" si="36"/>
        <v/>
      </c>
      <c r="AB90" s="39"/>
      <c r="AC90" s="40" t="str">
        <f t="shared" si="37"/>
        <v/>
      </c>
      <c r="AD90" s="39"/>
      <c r="AE90" s="40" t="str">
        <f t="shared" si="38"/>
        <v/>
      </c>
      <c r="AF90" s="4"/>
      <c r="AG90" s="3" t="str">
        <f t="shared" si="39"/>
        <v/>
      </c>
      <c r="AH90" s="39"/>
      <c r="AI90" s="40" t="str">
        <f t="shared" si="40"/>
        <v/>
      </c>
      <c r="AJ90" s="4"/>
      <c r="AK90" s="3" t="str">
        <f t="shared" si="49"/>
        <v/>
      </c>
      <c r="AL90" s="39"/>
      <c r="AM90" s="40" t="str">
        <f t="shared" si="41"/>
        <v/>
      </c>
      <c r="AN90" s="5"/>
      <c r="AO90" s="46" t="str">
        <f t="shared" si="42"/>
        <v/>
      </c>
      <c r="AP90" s="39"/>
      <c r="AQ90" s="40" t="str">
        <f t="shared" si="43"/>
        <v/>
      </c>
      <c r="AR90" s="4"/>
      <c r="AS90" s="34" t="s">
        <v>61</v>
      </c>
      <c r="AT90" s="4"/>
      <c r="AU90" s="3" t="str">
        <f t="shared" si="44"/>
        <v/>
      </c>
      <c r="AV90" s="4"/>
      <c r="AW90" s="3" t="str">
        <f t="shared" si="45"/>
        <v/>
      </c>
      <c r="AX90" s="4"/>
      <c r="AY90" s="3" t="str">
        <f t="shared" si="46"/>
        <v/>
      </c>
      <c r="AZ90" s="6">
        <f t="shared" si="47"/>
        <v>0</v>
      </c>
      <c r="BA90" s="6">
        <f t="shared" si="48"/>
        <v>2</v>
      </c>
    </row>
    <row r="91" spans="1:53" x14ac:dyDescent="0.2">
      <c r="A91" s="21" t="s">
        <v>112</v>
      </c>
      <c r="B91" s="22"/>
      <c r="C91" s="36" t="s">
        <v>61</v>
      </c>
      <c r="D91" s="39"/>
      <c r="E91" s="40" t="str">
        <f t="shared" si="51"/>
        <v/>
      </c>
      <c r="F91" s="22"/>
      <c r="G91" s="19" t="str">
        <f t="shared" si="28"/>
        <v/>
      </c>
      <c r="H91" s="39"/>
      <c r="I91" s="40" t="str">
        <f t="shared" si="29"/>
        <v/>
      </c>
      <c r="J91" s="37"/>
      <c r="K91" s="38" t="str">
        <f t="shared" si="30"/>
        <v/>
      </c>
      <c r="L91" s="22"/>
      <c r="M91" s="19" t="str">
        <f>CONCATENATE(L91)</f>
        <v/>
      </c>
      <c r="N91" s="22"/>
      <c r="O91" s="19" t="str">
        <f t="shared" si="50"/>
        <v/>
      </c>
      <c r="P91" s="22"/>
      <c r="Q91" s="19" t="str">
        <f t="shared" si="31"/>
        <v/>
      </c>
      <c r="R91" s="37"/>
      <c r="S91" s="38" t="str">
        <f t="shared" si="32"/>
        <v/>
      </c>
      <c r="T91" s="37"/>
      <c r="U91" s="38" t="str">
        <f t="shared" si="33"/>
        <v/>
      </c>
      <c r="V91" s="37"/>
      <c r="W91" s="38" t="str">
        <f t="shared" si="34"/>
        <v/>
      </c>
      <c r="X91" s="22"/>
      <c r="Y91" s="19" t="str">
        <f t="shared" si="35"/>
        <v/>
      </c>
      <c r="Z91" s="37"/>
      <c r="AA91" s="38" t="str">
        <f t="shared" si="36"/>
        <v/>
      </c>
      <c r="AB91" s="37"/>
      <c r="AC91" s="38" t="str">
        <f t="shared" si="37"/>
        <v/>
      </c>
      <c r="AD91" s="37"/>
      <c r="AE91" s="38" t="str">
        <f t="shared" si="38"/>
        <v/>
      </c>
      <c r="AF91" s="22"/>
      <c r="AG91" s="19" t="str">
        <f t="shared" si="39"/>
        <v/>
      </c>
      <c r="AH91" s="37"/>
      <c r="AI91" s="38" t="str">
        <f t="shared" si="40"/>
        <v/>
      </c>
      <c r="AJ91" s="22"/>
      <c r="AK91" s="19" t="str">
        <f t="shared" si="49"/>
        <v/>
      </c>
      <c r="AL91" s="37"/>
      <c r="AM91" s="38" t="str">
        <f t="shared" si="41"/>
        <v/>
      </c>
      <c r="AN91" s="22"/>
      <c r="AO91" s="45" t="str">
        <f t="shared" si="42"/>
        <v/>
      </c>
      <c r="AP91" s="37"/>
      <c r="AQ91" s="38" t="str">
        <f t="shared" si="43"/>
        <v/>
      </c>
      <c r="AR91" s="22"/>
      <c r="AS91" s="19" t="str">
        <f t="shared" si="52"/>
        <v/>
      </c>
      <c r="AT91" s="22"/>
      <c r="AU91" s="19" t="str">
        <f t="shared" si="44"/>
        <v/>
      </c>
      <c r="AV91" s="22"/>
      <c r="AW91" s="19" t="str">
        <f t="shared" si="45"/>
        <v/>
      </c>
      <c r="AX91" s="22"/>
      <c r="AY91" s="19" t="str">
        <f t="shared" si="46"/>
        <v/>
      </c>
      <c r="AZ91" s="20">
        <f t="shared" si="47"/>
        <v>0</v>
      </c>
      <c r="BA91" s="20">
        <f t="shared" si="48"/>
        <v>1</v>
      </c>
    </row>
    <row r="92" spans="1:53" x14ac:dyDescent="0.2">
      <c r="A92" s="8" t="s">
        <v>113</v>
      </c>
      <c r="B92" s="5"/>
      <c r="C92" s="3" t="str">
        <f t="shared" si="4"/>
        <v/>
      </c>
      <c r="D92" s="39"/>
      <c r="E92" s="40" t="str">
        <f t="shared" si="51"/>
        <v/>
      </c>
      <c r="F92" s="39"/>
      <c r="G92" s="40" t="str">
        <f t="shared" si="28"/>
        <v/>
      </c>
      <c r="H92" s="39"/>
      <c r="I92" s="40" t="str">
        <f t="shared" si="29"/>
        <v/>
      </c>
      <c r="J92" s="39"/>
      <c r="K92" s="40" t="str">
        <f t="shared" si="30"/>
        <v/>
      </c>
      <c r="L92" s="5"/>
      <c r="M92" s="34" t="s">
        <v>61</v>
      </c>
      <c r="N92" s="5"/>
      <c r="O92" s="3" t="str">
        <f t="shared" si="50"/>
        <v/>
      </c>
      <c r="P92" s="5"/>
      <c r="Q92" s="3" t="str">
        <f t="shared" si="31"/>
        <v/>
      </c>
      <c r="R92" s="39"/>
      <c r="S92" s="40" t="str">
        <f t="shared" si="32"/>
        <v/>
      </c>
      <c r="T92" s="39"/>
      <c r="U92" s="40" t="str">
        <f t="shared" si="33"/>
        <v/>
      </c>
      <c r="V92" s="39"/>
      <c r="W92" s="40" t="str">
        <f t="shared" si="34"/>
        <v/>
      </c>
      <c r="X92" s="5"/>
      <c r="Y92" s="3" t="str">
        <f t="shared" si="35"/>
        <v/>
      </c>
      <c r="Z92" s="39"/>
      <c r="AA92" s="40" t="str">
        <f t="shared" si="36"/>
        <v/>
      </c>
      <c r="AB92" s="39"/>
      <c r="AC92" s="40" t="str">
        <f t="shared" si="37"/>
        <v/>
      </c>
      <c r="AD92" s="39"/>
      <c r="AE92" s="40" t="str">
        <f t="shared" si="38"/>
        <v/>
      </c>
      <c r="AF92" s="5"/>
      <c r="AG92" s="3" t="str">
        <f t="shared" si="39"/>
        <v/>
      </c>
      <c r="AH92" s="39"/>
      <c r="AI92" s="40" t="str">
        <f t="shared" si="40"/>
        <v/>
      </c>
      <c r="AJ92" s="5"/>
      <c r="AK92" s="3" t="str">
        <f t="shared" si="49"/>
        <v/>
      </c>
      <c r="AL92" s="39"/>
      <c r="AM92" s="40" t="str">
        <f t="shared" si="41"/>
        <v/>
      </c>
      <c r="AN92" s="5"/>
      <c r="AO92" s="46" t="str">
        <f t="shared" si="42"/>
        <v/>
      </c>
      <c r="AP92" s="39"/>
      <c r="AQ92" s="40" t="str">
        <f t="shared" si="43"/>
        <v/>
      </c>
      <c r="AR92" s="5"/>
      <c r="AS92" s="3" t="str">
        <f t="shared" si="52"/>
        <v/>
      </c>
      <c r="AT92" s="5"/>
      <c r="AU92" s="3" t="str">
        <f t="shared" si="44"/>
        <v/>
      </c>
      <c r="AV92" s="5"/>
      <c r="AW92" s="3" t="str">
        <f t="shared" si="45"/>
        <v/>
      </c>
      <c r="AX92" s="5"/>
      <c r="AY92" s="3" t="str">
        <f t="shared" si="46"/>
        <v/>
      </c>
      <c r="AZ92" s="6">
        <f t="shared" si="47"/>
        <v>0</v>
      </c>
      <c r="BA92" s="6">
        <f t="shared" si="48"/>
        <v>1</v>
      </c>
    </row>
    <row r="93" spans="1:53" x14ac:dyDescent="0.2">
      <c r="A93" s="8" t="s">
        <v>114</v>
      </c>
      <c r="B93" s="5"/>
      <c r="C93" s="3" t="str">
        <f t="shared" si="4"/>
        <v/>
      </c>
      <c r="D93" s="39"/>
      <c r="E93" s="40" t="str">
        <f t="shared" si="51"/>
        <v/>
      </c>
      <c r="F93" s="39"/>
      <c r="G93" s="40" t="str">
        <f t="shared" si="28"/>
        <v/>
      </c>
      <c r="H93" s="39"/>
      <c r="I93" s="40" t="str">
        <f t="shared" si="29"/>
        <v/>
      </c>
      <c r="J93" s="39"/>
      <c r="K93" s="40" t="str">
        <f t="shared" si="30"/>
        <v/>
      </c>
      <c r="L93" s="5"/>
      <c r="M93" s="3" t="s">
        <v>61</v>
      </c>
      <c r="N93" s="5"/>
      <c r="O93" s="34" t="s">
        <v>61</v>
      </c>
      <c r="P93" s="5"/>
      <c r="Q93" s="3" t="str">
        <f t="shared" si="31"/>
        <v/>
      </c>
      <c r="R93" s="39"/>
      <c r="S93" s="40" t="str">
        <f t="shared" si="32"/>
        <v/>
      </c>
      <c r="T93" s="39"/>
      <c r="U93" s="40" t="str">
        <f t="shared" si="33"/>
        <v/>
      </c>
      <c r="V93" s="39"/>
      <c r="W93" s="40" t="str">
        <f t="shared" si="34"/>
        <v/>
      </c>
      <c r="X93" s="5"/>
      <c r="Y93" s="3" t="str">
        <f t="shared" si="35"/>
        <v/>
      </c>
      <c r="Z93" s="39"/>
      <c r="AA93" s="40" t="str">
        <f t="shared" si="36"/>
        <v/>
      </c>
      <c r="AB93" s="39"/>
      <c r="AC93" s="40" t="str">
        <f t="shared" si="37"/>
        <v/>
      </c>
      <c r="AD93" s="39"/>
      <c r="AE93" s="40" t="str">
        <f t="shared" si="38"/>
        <v/>
      </c>
      <c r="AF93" s="5"/>
      <c r="AG93" s="3" t="str">
        <f t="shared" si="39"/>
        <v/>
      </c>
      <c r="AH93" s="39"/>
      <c r="AI93" s="40" t="str">
        <f t="shared" si="40"/>
        <v/>
      </c>
      <c r="AJ93" s="5"/>
      <c r="AK93" s="3" t="str">
        <f t="shared" si="49"/>
        <v/>
      </c>
      <c r="AL93" s="39"/>
      <c r="AM93" s="40" t="str">
        <f t="shared" si="41"/>
        <v/>
      </c>
      <c r="AN93" s="5"/>
      <c r="AO93" s="46" t="str">
        <f t="shared" si="42"/>
        <v/>
      </c>
      <c r="AP93" s="39"/>
      <c r="AQ93" s="40" t="str">
        <f t="shared" si="43"/>
        <v/>
      </c>
      <c r="AR93" s="5"/>
      <c r="AS93" s="3" t="str">
        <f t="shared" si="52"/>
        <v/>
      </c>
      <c r="AT93" s="5"/>
      <c r="AU93" s="3" t="str">
        <f t="shared" si="44"/>
        <v/>
      </c>
      <c r="AV93" s="5"/>
      <c r="AW93" s="3" t="str">
        <f t="shared" si="45"/>
        <v/>
      </c>
      <c r="AX93" s="5"/>
      <c r="AY93" s="3" t="str">
        <f t="shared" si="46"/>
        <v/>
      </c>
      <c r="AZ93" s="6">
        <f t="shared" si="47"/>
        <v>0</v>
      </c>
      <c r="BA93" s="6">
        <f t="shared" si="48"/>
        <v>2</v>
      </c>
    </row>
    <row r="94" spans="1:53" x14ac:dyDescent="0.2">
      <c r="A94" s="8" t="s">
        <v>115</v>
      </c>
      <c r="B94" s="5"/>
      <c r="C94" s="3" t="str">
        <f t="shared" si="4"/>
        <v/>
      </c>
      <c r="D94" s="39"/>
      <c r="E94" s="40" t="str">
        <f t="shared" si="51"/>
        <v/>
      </c>
      <c r="F94" s="39"/>
      <c r="G94" s="40" t="str">
        <f t="shared" si="28"/>
        <v/>
      </c>
      <c r="H94" s="39"/>
      <c r="I94" s="40" t="str">
        <f t="shared" si="29"/>
        <v/>
      </c>
      <c r="J94" s="39"/>
      <c r="K94" s="40" t="str">
        <f t="shared" si="30"/>
        <v/>
      </c>
      <c r="L94" s="5"/>
      <c r="M94" s="3" t="s">
        <v>61</v>
      </c>
      <c r="N94" s="5"/>
      <c r="O94" s="3" t="str">
        <f t="shared" si="50"/>
        <v/>
      </c>
      <c r="P94" s="5"/>
      <c r="Q94" s="34" t="s">
        <v>61</v>
      </c>
      <c r="R94" s="39"/>
      <c r="S94" s="40" t="str">
        <f t="shared" si="32"/>
        <v/>
      </c>
      <c r="T94" s="39"/>
      <c r="U94" s="40" t="str">
        <f t="shared" si="33"/>
        <v/>
      </c>
      <c r="V94" s="39"/>
      <c r="W94" s="40" t="str">
        <f t="shared" si="34"/>
        <v/>
      </c>
      <c r="X94" s="5"/>
      <c r="Y94" s="3" t="str">
        <f t="shared" si="35"/>
        <v/>
      </c>
      <c r="Z94" s="39"/>
      <c r="AA94" s="40" t="str">
        <f t="shared" si="36"/>
        <v/>
      </c>
      <c r="AB94" s="39"/>
      <c r="AC94" s="40" t="str">
        <f t="shared" si="37"/>
        <v/>
      </c>
      <c r="AD94" s="39"/>
      <c r="AE94" s="40" t="str">
        <f t="shared" si="38"/>
        <v/>
      </c>
      <c r="AF94" s="5"/>
      <c r="AG94" s="3" t="str">
        <f t="shared" si="39"/>
        <v/>
      </c>
      <c r="AH94" s="39"/>
      <c r="AI94" s="40" t="str">
        <f t="shared" si="40"/>
        <v/>
      </c>
      <c r="AJ94" s="5"/>
      <c r="AK94" s="3" t="s">
        <v>61</v>
      </c>
      <c r="AL94" s="39"/>
      <c r="AM94" s="40" t="str">
        <f t="shared" si="41"/>
        <v/>
      </c>
      <c r="AN94" s="5"/>
      <c r="AO94" s="46" t="str">
        <f t="shared" si="42"/>
        <v/>
      </c>
      <c r="AP94" s="39"/>
      <c r="AQ94" s="40" t="str">
        <f t="shared" si="43"/>
        <v/>
      </c>
      <c r="AR94" s="5"/>
      <c r="AS94" s="3" t="str">
        <f t="shared" si="52"/>
        <v/>
      </c>
      <c r="AT94" s="5"/>
      <c r="AU94" s="3" t="str">
        <f t="shared" si="44"/>
        <v/>
      </c>
      <c r="AV94" s="5"/>
      <c r="AW94" s="3" t="str">
        <f t="shared" si="45"/>
        <v/>
      </c>
      <c r="AX94" s="5"/>
      <c r="AY94" s="3" t="str">
        <f t="shared" si="46"/>
        <v/>
      </c>
      <c r="AZ94" s="6">
        <f t="shared" si="47"/>
        <v>0</v>
      </c>
      <c r="BA94" s="6">
        <f t="shared" si="48"/>
        <v>3</v>
      </c>
    </row>
    <row r="95" spans="1:53" x14ac:dyDescent="0.2">
      <c r="A95" s="8" t="s">
        <v>116</v>
      </c>
      <c r="B95" s="5"/>
      <c r="C95" s="3" t="str">
        <f t="shared" si="4"/>
        <v/>
      </c>
      <c r="D95" s="39"/>
      <c r="E95" s="40" t="str">
        <f t="shared" si="51"/>
        <v/>
      </c>
      <c r="F95" s="39"/>
      <c r="G95" s="40" t="str">
        <f t="shared" si="28"/>
        <v/>
      </c>
      <c r="H95" s="39"/>
      <c r="I95" s="40" t="str">
        <f t="shared" si="29"/>
        <v/>
      </c>
      <c r="J95" s="39"/>
      <c r="K95" s="40" t="str">
        <f t="shared" si="30"/>
        <v/>
      </c>
      <c r="L95" s="5"/>
      <c r="M95" s="3" t="str">
        <f>CONCATENATE(L95)</f>
        <v/>
      </c>
      <c r="N95" s="5"/>
      <c r="O95" s="3" t="str">
        <f t="shared" si="50"/>
        <v/>
      </c>
      <c r="P95" s="5"/>
      <c r="Q95" s="3" t="str">
        <f t="shared" si="31"/>
        <v/>
      </c>
      <c r="R95" s="39"/>
      <c r="S95" s="40" t="str">
        <f t="shared" si="32"/>
        <v/>
      </c>
      <c r="T95" s="39"/>
      <c r="U95" s="40" t="str">
        <f t="shared" si="33"/>
        <v/>
      </c>
      <c r="V95" s="39"/>
      <c r="W95" s="40" t="str">
        <f t="shared" si="34"/>
        <v/>
      </c>
      <c r="X95" s="42" t="s">
        <v>61</v>
      </c>
      <c r="Y95" s="34" t="str">
        <f t="shared" si="35"/>
        <v>X</v>
      </c>
      <c r="Z95" s="39"/>
      <c r="AA95" s="40" t="str">
        <f t="shared" si="36"/>
        <v/>
      </c>
      <c r="AB95" s="39"/>
      <c r="AC95" s="40" t="str">
        <f t="shared" si="37"/>
        <v/>
      </c>
      <c r="AD95" s="39"/>
      <c r="AE95" s="40" t="str">
        <f t="shared" si="38"/>
        <v/>
      </c>
      <c r="AF95" s="5"/>
      <c r="AG95" s="3" t="str">
        <f t="shared" si="39"/>
        <v/>
      </c>
      <c r="AH95" s="39"/>
      <c r="AI95" s="40" t="str">
        <f t="shared" si="40"/>
        <v/>
      </c>
      <c r="AJ95" s="5"/>
      <c r="AK95" s="3" t="str">
        <f t="shared" si="49"/>
        <v/>
      </c>
      <c r="AL95" s="39"/>
      <c r="AM95" s="40" t="str">
        <f t="shared" si="41"/>
        <v/>
      </c>
      <c r="AN95" s="5"/>
      <c r="AO95" s="46" t="str">
        <f t="shared" si="42"/>
        <v/>
      </c>
      <c r="AP95" s="39"/>
      <c r="AQ95" s="40" t="str">
        <f t="shared" si="43"/>
        <v/>
      </c>
      <c r="AR95" s="5"/>
      <c r="AS95" s="3" t="str">
        <f t="shared" si="52"/>
        <v/>
      </c>
      <c r="AT95" s="5"/>
      <c r="AU95" s="3" t="str">
        <f t="shared" si="44"/>
        <v/>
      </c>
      <c r="AV95" s="5"/>
      <c r="AW95" s="3" t="str">
        <f t="shared" si="45"/>
        <v/>
      </c>
      <c r="AX95" s="5"/>
      <c r="AY95" s="3" t="str">
        <f t="shared" si="46"/>
        <v/>
      </c>
      <c r="AZ95" s="6">
        <f t="shared" si="47"/>
        <v>1</v>
      </c>
      <c r="BA95" s="6">
        <f t="shared" si="48"/>
        <v>1</v>
      </c>
    </row>
    <row r="96" spans="1:53" x14ac:dyDescent="0.2">
      <c r="A96" s="21" t="s">
        <v>117</v>
      </c>
      <c r="B96" s="22"/>
      <c r="C96" s="19" t="str">
        <f t="shared" si="4"/>
        <v/>
      </c>
      <c r="D96" s="37"/>
      <c r="E96" s="38" t="str">
        <f t="shared" si="51"/>
        <v/>
      </c>
      <c r="F96" s="37"/>
      <c r="G96" s="38" t="str">
        <f t="shared" si="28"/>
        <v/>
      </c>
      <c r="H96" s="37"/>
      <c r="I96" s="38" t="str">
        <f t="shared" si="29"/>
        <v/>
      </c>
      <c r="J96" s="37"/>
      <c r="K96" s="38" t="str">
        <f t="shared" si="30"/>
        <v/>
      </c>
      <c r="L96" s="22"/>
      <c r="M96" s="19" t="str">
        <f>CONCATENATE(L96)</f>
        <v/>
      </c>
      <c r="N96" s="22"/>
      <c r="O96" s="19" t="str">
        <f t="shared" si="50"/>
        <v/>
      </c>
      <c r="P96" s="22"/>
      <c r="Q96" s="19" t="str">
        <f t="shared" si="31"/>
        <v/>
      </c>
      <c r="R96" s="37"/>
      <c r="S96" s="38" t="str">
        <f t="shared" si="32"/>
        <v/>
      </c>
      <c r="T96" s="37"/>
      <c r="U96" s="38" t="str">
        <f t="shared" si="33"/>
        <v/>
      </c>
      <c r="V96" s="37"/>
      <c r="W96" s="38" t="str">
        <f t="shared" si="34"/>
        <v/>
      </c>
      <c r="X96" s="22"/>
      <c r="Y96" s="19" t="str">
        <f t="shared" si="35"/>
        <v/>
      </c>
      <c r="Z96" s="37"/>
      <c r="AA96" s="38" t="str">
        <f t="shared" si="36"/>
        <v/>
      </c>
      <c r="AB96" s="37"/>
      <c r="AC96" s="38" t="str">
        <f t="shared" si="37"/>
        <v/>
      </c>
      <c r="AD96" s="37"/>
      <c r="AE96" s="38" t="str">
        <f t="shared" si="38"/>
        <v/>
      </c>
      <c r="AF96" s="22"/>
      <c r="AG96" s="19" t="str">
        <f t="shared" si="39"/>
        <v/>
      </c>
      <c r="AH96" s="37"/>
      <c r="AI96" s="38" t="str">
        <f t="shared" si="40"/>
        <v/>
      </c>
      <c r="AJ96" s="22"/>
      <c r="AK96" s="36" t="s">
        <v>61</v>
      </c>
      <c r="AL96" s="37"/>
      <c r="AM96" s="38" t="str">
        <f t="shared" si="41"/>
        <v/>
      </c>
      <c r="AN96" s="22"/>
      <c r="AO96" s="45" t="str">
        <f t="shared" si="42"/>
        <v/>
      </c>
      <c r="AP96" s="37"/>
      <c r="AQ96" s="38" t="str">
        <f t="shared" si="43"/>
        <v/>
      </c>
      <c r="AR96" s="22"/>
      <c r="AS96" s="19" t="str">
        <f t="shared" si="52"/>
        <v/>
      </c>
      <c r="AT96" s="22"/>
      <c r="AU96" s="19" t="str">
        <f t="shared" si="44"/>
        <v/>
      </c>
      <c r="AV96" s="22"/>
      <c r="AW96" s="19" t="str">
        <f t="shared" si="45"/>
        <v/>
      </c>
      <c r="AX96" s="22"/>
      <c r="AY96" s="19" t="str">
        <f t="shared" si="46"/>
        <v/>
      </c>
      <c r="AZ96" s="20">
        <f t="shared" si="47"/>
        <v>0</v>
      </c>
      <c r="BA96" s="20">
        <f t="shared" si="48"/>
        <v>1</v>
      </c>
    </row>
    <row r="97" spans="1:53" x14ac:dyDescent="0.2">
      <c r="A97" s="8" t="s">
        <v>118</v>
      </c>
      <c r="B97" s="39"/>
      <c r="C97" s="40" t="str">
        <f t="shared" si="4"/>
        <v/>
      </c>
      <c r="D97" s="39"/>
      <c r="E97" s="40" t="str">
        <f t="shared" si="4"/>
        <v/>
      </c>
      <c r="F97" s="39"/>
      <c r="G97" s="40" t="str">
        <f t="shared" si="28"/>
        <v/>
      </c>
      <c r="H97" s="39"/>
      <c r="I97" s="40" t="str">
        <f t="shared" si="29"/>
        <v/>
      </c>
      <c r="J97" s="39"/>
      <c r="K97" s="40" t="str">
        <f t="shared" si="30"/>
        <v/>
      </c>
      <c r="L97" s="5"/>
      <c r="M97" s="34" t="s">
        <v>61</v>
      </c>
      <c r="N97" s="5"/>
      <c r="O97" s="3" t="str">
        <f t="shared" si="50"/>
        <v/>
      </c>
      <c r="P97" s="5"/>
      <c r="Q97" s="3" t="s">
        <v>61</v>
      </c>
      <c r="R97" s="39"/>
      <c r="S97" s="40" t="str">
        <f t="shared" si="32"/>
        <v/>
      </c>
      <c r="T97" s="39"/>
      <c r="U97" s="40" t="str">
        <f t="shared" si="33"/>
        <v/>
      </c>
      <c r="V97" s="39"/>
      <c r="W97" s="40" t="str">
        <f t="shared" si="34"/>
        <v/>
      </c>
      <c r="X97" s="5"/>
      <c r="Y97" s="3" t="str">
        <f t="shared" si="35"/>
        <v/>
      </c>
      <c r="Z97" s="39"/>
      <c r="AA97" s="40" t="str">
        <f t="shared" si="36"/>
        <v/>
      </c>
      <c r="AB97" s="39"/>
      <c r="AC97" s="40" t="str">
        <f t="shared" si="37"/>
        <v/>
      </c>
      <c r="AD97" s="39"/>
      <c r="AE97" s="40" t="str">
        <f t="shared" si="38"/>
        <v/>
      </c>
      <c r="AF97" s="39"/>
      <c r="AG97" s="40" t="str">
        <f t="shared" si="39"/>
        <v/>
      </c>
      <c r="AH97" s="39"/>
      <c r="AI97" s="40" t="str">
        <f t="shared" si="40"/>
        <v/>
      </c>
      <c r="AJ97" s="5"/>
      <c r="AK97" s="3" t="str">
        <f t="shared" si="49"/>
        <v/>
      </c>
      <c r="AL97" s="39"/>
      <c r="AM97" s="40" t="str">
        <f t="shared" si="41"/>
        <v/>
      </c>
      <c r="AN97" s="39"/>
      <c r="AO97" s="40" t="str">
        <f t="shared" si="42"/>
        <v/>
      </c>
      <c r="AP97" s="39"/>
      <c r="AQ97" s="40" t="str">
        <f t="shared" si="43"/>
        <v/>
      </c>
      <c r="AR97" s="39"/>
      <c r="AS97" s="40" t="str">
        <f t="shared" si="52"/>
        <v/>
      </c>
      <c r="AT97" s="5"/>
      <c r="AU97" s="3" t="str">
        <f t="shared" si="44"/>
        <v/>
      </c>
      <c r="AV97" s="5"/>
      <c r="AW97" s="3" t="str">
        <f t="shared" si="45"/>
        <v/>
      </c>
      <c r="AX97" s="5"/>
      <c r="AY97" s="3" t="str">
        <f t="shared" si="46"/>
        <v/>
      </c>
      <c r="AZ97" s="6">
        <f t="shared" si="47"/>
        <v>0</v>
      </c>
      <c r="BA97" s="6">
        <f t="shared" si="48"/>
        <v>2</v>
      </c>
    </row>
    <row r="98" spans="1:53" x14ac:dyDescent="0.2">
      <c r="A98" s="8" t="s">
        <v>119</v>
      </c>
      <c r="B98" s="39"/>
      <c r="C98" s="40" t="str">
        <f t="shared" si="4"/>
        <v/>
      </c>
      <c r="D98" s="39"/>
      <c r="E98" s="40" t="str">
        <f t="shared" si="4"/>
        <v/>
      </c>
      <c r="F98" s="39"/>
      <c r="G98" s="40" t="str">
        <f t="shared" si="28"/>
        <v/>
      </c>
      <c r="H98" s="39"/>
      <c r="I98" s="40" t="str">
        <f t="shared" si="29"/>
        <v/>
      </c>
      <c r="J98" s="39"/>
      <c r="K98" s="40" t="str">
        <f t="shared" si="30"/>
        <v/>
      </c>
      <c r="L98" s="5"/>
      <c r="M98" s="3" t="str">
        <f>CONCATENATE(L98)</f>
        <v/>
      </c>
      <c r="N98" s="5"/>
      <c r="O98" s="34" t="s">
        <v>61</v>
      </c>
      <c r="P98" s="5"/>
      <c r="Q98" s="3" t="str">
        <f t="shared" si="31"/>
        <v/>
      </c>
      <c r="R98" s="39"/>
      <c r="S98" s="40" t="str">
        <f t="shared" si="32"/>
        <v/>
      </c>
      <c r="T98" s="39"/>
      <c r="U98" s="40" t="str">
        <f t="shared" si="33"/>
        <v/>
      </c>
      <c r="V98" s="39"/>
      <c r="W98" s="40" t="str">
        <f t="shared" si="34"/>
        <v/>
      </c>
      <c r="X98" s="5"/>
      <c r="Y98" s="3" t="str">
        <f t="shared" si="35"/>
        <v/>
      </c>
      <c r="Z98" s="39"/>
      <c r="AA98" s="40" t="str">
        <f t="shared" si="36"/>
        <v/>
      </c>
      <c r="AB98" s="39"/>
      <c r="AC98" s="40" t="str">
        <f t="shared" si="37"/>
        <v/>
      </c>
      <c r="AD98" s="39"/>
      <c r="AE98" s="40" t="str">
        <f t="shared" si="38"/>
        <v/>
      </c>
      <c r="AF98" s="39"/>
      <c r="AG98" s="40" t="str">
        <f t="shared" si="39"/>
        <v/>
      </c>
      <c r="AH98" s="39"/>
      <c r="AI98" s="40" t="str">
        <f t="shared" si="40"/>
        <v/>
      </c>
      <c r="AJ98" s="5"/>
      <c r="AK98" s="3" t="str">
        <f t="shared" si="49"/>
        <v/>
      </c>
      <c r="AL98" s="39"/>
      <c r="AM98" s="40" t="str">
        <f t="shared" si="41"/>
        <v/>
      </c>
      <c r="AN98" s="39"/>
      <c r="AO98" s="40" t="str">
        <f t="shared" si="42"/>
        <v/>
      </c>
      <c r="AP98" s="39"/>
      <c r="AQ98" s="40" t="str">
        <f t="shared" si="43"/>
        <v/>
      </c>
      <c r="AR98" s="39"/>
      <c r="AS98" s="40" t="str">
        <f t="shared" si="52"/>
        <v/>
      </c>
      <c r="AT98" s="5"/>
      <c r="AU98" s="3" t="str">
        <f t="shared" si="44"/>
        <v/>
      </c>
      <c r="AV98" s="5"/>
      <c r="AW98" s="3" t="str">
        <f t="shared" si="45"/>
        <v/>
      </c>
      <c r="AX98" s="5"/>
      <c r="AY98" s="3" t="str">
        <f t="shared" si="46"/>
        <v/>
      </c>
      <c r="AZ98" s="6">
        <f t="shared" si="47"/>
        <v>0</v>
      </c>
      <c r="BA98" s="6">
        <f t="shared" si="48"/>
        <v>1</v>
      </c>
    </row>
    <row r="99" spans="1:53" x14ac:dyDescent="0.2">
      <c r="A99" s="8" t="s">
        <v>120</v>
      </c>
      <c r="B99" s="39"/>
      <c r="C99" s="40" t="str">
        <f t="shared" si="4"/>
        <v/>
      </c>
      <c r="D99" s="39"/>
      <c r="E99" s="40" t="str">
        <f t="shared" si="4"/>
        <v/>
      </c>
      <c r="F99" s="39"/>
      <c r="G99" s="40" t="str">
        <f t="shared" si="28"/>
        <v/>
      </c>
      <c r="H99" s="39"/>
      <c r="I99" s="40" t="str">
        <f t="shared" si="29"/>
        <v/>
      </c>
      <c r="J99" s="39"/>
      <c r="K99" s="40" t="str">
        <f t="shared" si="30"/>
        <v/>
      </c>
      <c r="L99" s="5"/>
      <c r="M99" s="3" t="str">
        <f>CONCATENATE(L99)</f>
        <v/>
      </c>
      <c r="N99" s="5"/>
      <c r="O99" s="3" t="str">
        <f t="shared" si="50"/>
        <v/>
      </c>
      <c r="P99" s="39"/>
      <c r="Q99" s="40" t="str">
        <f t="shared" si="31"/>
        <v/>
      </c>
      <c r="R99" s="39"/>
      <c r="S99" s="40" t="str">
        <f t="shared" si="32"/>
        <v/>
      </c>
      <c r="T99" s="39"/>
      <c r="U99" s="40" t="str">
        <f t="shared" si="33"/>
        <v/>
      </c>
      <c r="V99" s="39"/>
      <c r="W99" s="40" t="str">
        <f t="shared" si="34"/>
        <v/>
      </c>
      <c r="X99" s="42" t="s">
        <v>61</v>
      </c>
      <c r="Y99" s="34" t="str">
        <f t="shared" si="35"/>
        <v>X</v>
      </c>
      <c r="Z99" s="39"/>
      <c r="AA99" s="40" t="str">
        <f t="shared" si="36"/>
        <v/>
      </c>
      <c r="AB99" s="39"/>
      <c r="AC99" s="40" t="str">
        <f t="shared" si="37"/>
        <v/>
      </c>
      <c r="AD99" s="39"/>
      <c r="AE99" s="40" t="str">
        <f t="shared" si="38"/>
        <v/>
      </c>
      <c r="AF99" s="39"/>
      <c r="AG99" s="40" t="str">
        <f t="shared" si="39"/>
        <v/>
      </c>
      <c r="AH99" s="39"/>
      <c r="AI99" s="40" t="str">
        <f t="shared" si="40"/>
        <v/>
      </c>
      <c r="AJ99" s="5"/>
      <c r="AK99" s="3" t="str">
        <f t="shared" si="49"/>
        <v/>
      </c>
      <c r="AL99" s="39"/>
      <c r="AM99" s="40" t="str">
        <f t="shared" si="41"/>
        <v/>
      </c>
      <c r="AN99" s="39"/>
      <c r="AO99" s="40" t="str">
        <f t="shared" si="42"/>
        <v/>
      </c>
      <c r="AP99" s="39"/>
      <c r="AQ99" s="40" t="str">
        <f t="shared" si="43"/>
        <v/>
      </c>
      <c r="AR99" s="39"/>
      <c r="AS99" s="40" t="str">
        <f t="shared" si="52"/>
        <v/>
      </c>
      <c r="AT99" s="5"/>
      <c r="AU99" s="3" t="str">
        <f t="shared" si="44"/>
        <v/>
      </c>
      <c r="AV99" s="5"/>
      <c r="AW99" s="3" t="str">
        <f t="shared" si="45"/>
        <v/>
      </c>
      <c r="AX99" s="5"/>
      <c r="AY99" s="3" t="str">
        <f t="shared" si="46"/>
        <v/>
      </c>
      <c r="AZ99" s="6">
        <f t="shared" si="47"/>
        <v>1</v>
      </c>
      <c r="BA99" s="6">
        <f t="shared" si="48"/>
        <v>1</v>
      </c>
    </row>
    <row r="100" spans="1:53" x14ac:dyDescent="0.2">
      <c r="A100" s="8" t="s">
        <v>121</v>
      </c>
      <c r="B100" s="39"/>
      <c r="C100" s="40" t="str">
        <f t="shared" si="4"/>
        <v/>
      </c>
      <c r="D100" s="39"/>
      <c r="E100" s="40" t="str">
        <f t="shared" si="4"/>
        <v/>
      </c>
      <c r="F100" s="39"/>
      <c r="G100" s="40" t="str">
        <f t="shared" si="28"/>
        <v/>
      </c>
      <c r="H100" s="39"/>
      <c r="I100" s="40" t="str">
        <f t="shared" si="29"/>
        <v/>
      </c>
      <c r="J100" s="39"/>
      <c r="K100" s="40" t="str">
        <f t="shared" si="30"/>
        <v/>
      </c>
      <c r="L100" s="5"/>
      <c r="M100" s="34" t="s">
        <v>61</v>
      </c>
      <c r="N100" s="5"/>
      <c r="O100" s="3" t="str">
        <f t="shared" si="50"/>
        <v/>
      </c>
      <c r="P100" s="39"/>
      <c r="Q100" s="40" t="str">
        <f t="shared" si="31"/>
        <v/>
      </c>
      <c r="R100" s="39"/>
      <c r="S100" s="40" t="str">
        <f t="shared" si="32"/>
        <v/>
      </c>
      <c r="T100" s="39"/>
      <c r="U100" s="40" t="str">
        <f t="shared" si="33"/>
        <v/>
      </c>
      <c r="V100" s="39"/>
      <c r="W100" s="40" t="str">
        <f t="shared" si="34"/>
        <v/>
      </c>
      <c r="X100" s="5"/>
      <c r="Y100" s="3" t="str">
        <f t="shared" si="35"/>
        <v/>
      </c>
      <c r="Z100" s="39"/>
      <c r="AA100" s="40" t="str">
        <f t="shared" si="36"/>
        <v/>
      </c>
      <c r="AB100" s="39"/>
      <c r="AC100" s="40" t="str">
        <f t="shared" si="37"/>
        <v/>
      </c>
      <c r="AD100" s="39"/>
      <c r="AE100" s="40" t="str">
        <f t="shared" si="38"/>
        <v/>
      </c>
      <c r="AF100" s="39"/>
      <c r="AG100" s="40" t="str">
        <f t="shared" si="39"/>
        <v/>
      </c>
      <c r="AH100" s="39"/>
      <c r="AI100" s="40" t="str">
        <f t="shared" si="40"/>
        <v/>
      </c>
      <c r="AJ100" s="39"/>
      <c r="AK100" s="40" t="str">
        <f t="shared" si="49"/>
        <v/>
      </c>
      <c r="AL100" s="39"/>
      <c r="AM100" s="40" t="str">
        <f t="shared" si="41"/>
        <v/>
      </c>
      <c r="AN100" s="39"/>
      <c r="AO100" s="40" t="str">
        <f t="shared" si="42"/>
        <v/>
      </c>
      <c r="AP100" s="39"/>
      <c r="AQ100" s="40" t="str">
        <f t="shared" si="43"/>
        <v/>
      </c>
      <c r="AR100" s="39"/>
      <c r="AS100" s="40" t="str">
        <f t="shared" si="52"/>
        <v/>
      </c>
      <c r="AT100" s="5"/>
      <c r="AU100" s="3" t="str">
        <f t="shared" si="44"/>
        <v/>
      </c>
      <c r="AV100" s="5"/>
      <c r="AW100" s="3" t="str">
        <f t="shared" si="45"/>
        <v/>
      </c>
      <c r="AX100" s="5"/>
      <c r="AY100" s="3" t="str">
        <f t="shared" si="46"/>
        <v/>
      </c>
      <c r="AZ100" s="6">
        <f t="shared" si="47"/>
        <v>0</v>
      </c>
      <c r="BA100" s="6">
        <f t="shared" si="48"/>
        <v>1</v>
      </c>
    </row>
    <row r="101" spans="1:53" x14ac:dyDescent="0.2">
      <c r="A101" s="8" t="s">
        <v>122</v>
      </c>
      <c r="B101" s="39"/>
      <c r="C101" s="40" t="str">
        <f>CONCATENATE(B101)</f>
        <v/>
      </c>
      <c r="D101" s="39"/>
      <c r="E101" s="40" t="str">
        <f>CONCATENATE(D101)</f>
        <v/>
      </c>
      <c r="F101" s="39"/>
      <c r="G101" s="40" t="str">
        <f t="shared" si="28"/>
        <v/>
      </c>
      <c r="H101" s="39"/>
      <c r="I101" s="40" t="str">
        <f t="shared" si="29"/>
        <v/>
      </c>
      <c r="J101" s="39"/>
      <c r="K101" s="40" t="str">
        <f t="shared" si="30"/>
        <v/>
      </c>
      <c r="L101" s="5"/>
      <c r="M101" s="34" t="s">
        <v>61</v>
      </c>
      <c r="N101" s="39"/>
      <c r="O101" s="40" t="str">
        <f t="shared" si="50"/>
        <v/>
      </c>
      <c r="P101" s="39"/>
      <c r="Q101" s="40" t="str">
        <f t="shared" si="31"/>
        <v/>
      </c>
      <c r="R101" s="39"/>
      <c r="S101" s="40" t="str">
        <f t="shared" si="32"/>
        <v/>
      </c>
      <c r="T101" s="39"/>
      <c r="U101" s="40" t="str">
        <f t="shared" si="33"/>
        <v/>
      </c>
      <c r="V101" s="39"/>
      <c r="W101" s="40" t="str">
        <f t="shared" si="34"/>
        <v/>
      </c>
      <c r="X101" s="39"/>
      <c r="Y101" s="40" t="str">
        <f t="shared" si="35"/>
        <v/>
      </c>
      <c r="Z101" s="39"/>
      <c r="AA101" s="40" t="str">
        <f t="shared" si="36"/>
        <v/>
      </c>
      <c r="AB101" s="39"/>
      <c r="AC101" s="40" t="str">
        <f t="shared" si="37"/>
        <v/>
      </c>
      <c r="AD101" s="39"/>
      <c r="AE101" s="40" t="str">
        <f t="shared" si="38"/>
        <v/>
      </c>
      <c r="AF101" s="39"/>
      <c r="AG101" s="40" t="str">
        <f t="shared" si="39"/>
        <v/>
      </c>
      <c r="AH101" s="39"/>
      <c r="AI101" s="40" t="str">
        <f t="shared" si="40"/>
        <v/>
      </c>
      <c r="AJ101" s="39"/>
      <c r="AK101" s="40" t="str">
        <f t="shared" si="49"/>
        <v/>
      </c>
      <c r="AL101" s="39"/>
      <c r="AM101" s="40" t="str">
        <f t="shared" si="41"/>
        <v/>
      </c>
      <c r="AN101" s="39"/>
      <c r="AO101" s="40" t="str">
        <f t="shared" si="42"/>
        <v/>
      </c>
      <c r="AP101" s="39"/>
      <c r="AQ101" s="40" t="str">
        <f t="shared" si="43"/>
        <v/>
      </c>
      <c r="AR101" s="39"/>
      <c r="AS101" s="40" t="str">
        <f t="shared" si="52"/>
        <v/>
      </c>
      <c r="AT101" s="5"/>
      <c r="AU101" s="3" t="str">
        <f t="shared" si="44"/>
        <v/>
      </c>
      <c r="AV101" s="5"/>
      <c r="AW101" s="3" t="str">
        <f t="shared" si="45"/>
        <v/>
      </c>
      <c r="AX101" s="5"/>
      <c r="AY101" s="3" t="str">
        <f t="shared" si="46"/>
        <v/>
      </c>
      <c r="AZ101" s="6">
        <f>COUNTA(B101,D101,F101,H101,J101,L101,N101,P101,R101,T101,V101,X101,Z101,AB101,AD101,AF101,AH101,AJ101,AL101,AN101,AP101,AR101,AT101,AV101,AX101)</f>
        <v>0</v>
      </c>
      <c r="BA101" s="6">
        <f>COUNTIF(B101:AY101,"X")-AZ101</f>
        <v>1</v>
      </c>
    </row>
  </sheetData>
  <mergeCells count="25">
    <mergeCell ref="B1:C1"/>
    <mergeCell ref="D1:E1"/>
    <mergeCell ref="F1:G1"/>
    <mergeCell ref="H1:I1"/>
    <mergeCell ref="AV1:AW1"/>
    <mergeCell ref="AX1:AY1"/>
    <mergeCell ref="AN1:AO1"/>
    <mergeCell ref="AP1:AQ1"/>
    <mergeCell ref="AR1:AS1"/>
    <mergeCell ref="AT1:AU1"/>
    <mergeCell ref="R1:S1"/>
    <mergeCell ref="T1:U1"/>
    <mergeCell ref="V1:W1"/>
    <mergeCell ref="X1:Y1"/>
    <mergeCell ref="J1:K1"/>
    <mergeCell ref="L1:M1"/>
    <mergeCell ref="N1:O1"/>
    <mergeCell ref="P1:Q1"/>
    <mergeCell ref="AH1:AI1"/>
    <mergeCell ref="AJ1:AK1"/>
    <mergeCell ref="AL1:AM1"/>
    <mergeCell ref="Z1:AA1"/>
    <mergeCell ref="AB1:AC1"/>
    <mergeCell ref="AD1:AE1"/>
    <mergeCell ref="AF1:AG1"/>
  </mergeCells>
  <phoneticPr fontId="0" type="noConversion"/>
  <conditionalFormatting sqref="AF4 AV4 B4 D4 F4 H4 J4 L4 N4 P4 R4 T4 V4 X4 Z4 AB4 AD4 AH4 AJ4 AL4 AN4 AP4 AR4 AT4 AX4">
    <cfRule type="cellIs" dxfId="2" priority="1" stopIfTrue="1" operator="greaterThanOrEqual">
      <formula>$BC$4</formula>
    </cfRule>
  </conditionalFormatting>
  <conditionalFormatting sqref="C4 AW4 E4 G4 I4 K4 M4 O4 Q4 S4 U4 W4 Y4 AA4 AC4 AE4 AG4 AI4 AK4 AM4 AO4 AQ4 AS4 AU4 AY4">
    <cfRule type="cellIs" dxfId="1" priority="2" stopIfTrue="1" operator="greaterThanOrEqual">
      <formula>$BD$4</formula>
    </cfRule>
  </conditionalFormatting>
  <conditionalFormatting sqref="AZ5:BA101">
    <cfRule type="cellIs" dxfId="0" priority="3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Sheet1</vt:lpstr>
      <vt:lpstr>osallistuja_lkm</vt:lpstr>
      <vt:lpstr>perus_lkm</vt:lpstr>
    </vt:vector>
  </TitlesOfParts>
  <Company>ICL Invia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dcterms:created xsi:type="dcterms:W3CDTF">2003-02-03T08:39:46Z</dcterms:created>
  <dcterms:modified xsi:type="dcterms:W3CDTF">2018-09-22T19:33:33Z</dcterms:modified>
</cp:coreProperties>
</file>