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" sheetId="1" state="visible" r:id="rId2"/>
    <sheet name="histori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3" authorId="0">
      <text>
        <r>
          <rPr>
            <sz val="8"/>
            <color rgb="FF000000"/>
            <rFont val="Tahoma"/>
            <family val="2"/>
            <charset val="1"/>
          </rPr>
          <t xml:space="preserve">Peruslajeissa puutteet merkattu 1:llä</t>
        </r>
      </text>
    </comment>
    <comment ref="C2" authorId="0">
      <text>
        <r>
          <rPr>
            <sz val="8"/>
            <color rgb="FF000000"/>
            <rFont val="Tahoma"/>
            <family val="2"/>
            <charset val="1"/>
          </rPr>
          <t xml:space="preserve">joukkueet lopussa</t>
        </r>
      </text>
    </comment>
    <comment ref="P3" authorId="0">
      <text>
        <r>
          <rPr>
            <sz val="8"/>
            <color rgb="FF000000"/>
            <rFont val="Tahoma"/>
            <family val="2"/>
            <charset val="1"/>
          </rPr>
          <t xml:space="preserve"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<sst xmlns="http://schemas.openxmlformats.org/spreadsheetml/2006/main" count="330" uniqueCount="269">
  <si>
    <r>
      <rPr>
        <b val="true"/>
        <sz val="14"/>
        <rFont val="Arial"/>
        <family val="2"/>
        <charset val="1"/>
      </rPr>
      <t xml:space="preserve">Hailuodon syysralli 5.10.2019 </t>
    </r>
    <r>
      <rPr>
        <sz val="8"/>
        <rFont val="Arial"/>
        <family val="2"/>
        <charset val="1"/>
      </rPr>
      <t xml:space="preserve">(päivitetty 9.10.2019 11:07)</t>
    </r>
  </si>
  <si>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</si>
  <si>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</si>
  <si>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</si>
  <si>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</si>
  <si>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</si>
  <si>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</si>
  <si>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 xml:space="preserve">nr5  </t>
  </si>
  <si>
    <t xml:space="preserve">nr6</t>
  </si>
  <si>
    <t xml:space="preserve">nr7</t>
  </si>
  <si>
    <t xml:space="preserve">nr8</t>
  </si>
  <si>
    <t xml:space="preserve">nr9</t>
  </si>
  <si>
    <t xml:space="preserve">nr10</t>
  </si>
  <si>
    <t xml:space="preserve">nr11</t>
  </si>
  <si>
    <t xml:space="preserve">nr12</t>
  </si>
  <si>
    <t xml:space="preserve">kyhmyjoutsen</t>
  </si>
  <si>
    <t xml:space="preserve">laulujoutsen</t>
  </si>
  <si>
    <t xml:space="preserve">haapana</t>
  </si>
  <si>
    <t xml:space="preserve">harmaasorsa</t>
  </si>
  <si>
    <t xml:space="preserve">tavi</t>
  </si>
  <si>
    <t xml:space="preserve">sinisorsa</t>
  </si>
  <si>
    <t xml:space="preserve">jouhisorsa</t>
  </si>
  <si>
    <t xml:space="preserve">tukkasotka</t>
  </si>
  <si>
    <t xml:space="preserve">mustalintu</t>
  </si>
  <si>
    <t xml:space="preserve">pilkkasiipi</t>
  </si>
  <si>
    <t xml:space="preserve">telkkä</t>
  </si>
  <si>
    <t xml:space="preserve">uivelo</t>
  </si>
  <si>
    <t xml:space="preserve">tukkakoskelo</t>
  </si>
  <si>
    <t xml:space="preserve">isokoskelo</t>
  </si>
  <si>
    <t xml:space="preserve">teeri</t>
  </si>
  <si>
    <t xml:space="preserve">silkkiuikku</t>
  </si>
  <si>
    <t xml:space="preserve">merimetso</t>
  </si>
  <si>
    <t xml:space="preserve">merikotka</t>
  </si>
  <si>
    <t xml:space="preserve">varpushaukka</t>
  </si>
  <si>
    <t xml:space="preserve">nokikana</t>
  </si>
  <si>
    <t xml:space="preserve">kurki</t>
  </si>
  <si>
    <t xml:space="preserve">kapustarinta</t>
  </si>
  <si>
    <t xml:space="preserve">tundrakurmitsa</t>
  </si>
  <si>
    <t xml:space="preserve">suosirri</t>
  </si>
  <si>
    <t xml:space="preserve">taivaanvuohi</t>
  </si>
  <si>
    <t xml:space="preserve">naurulokki</t>
  </si>
  <si>
    <t xml:space="preserve">kalalokki</t>
  </si>
  <si>
    <t xml:space="preserve">harmaalokki</t>
  </si>
  <si>
    <t xml:space="preserve">merilokki</t>
  </si>
  <si>
    <t xml:space="preserve">sepelkyyhky</t>
  </si>
  <si>
    <t xml:space="preserve">käpytikka</t>
  </si>
  <si>
    <t xml:space="preserve">kiuru</t>
  </si>
  <si>
    <t xml:space="preserve">niittykirvinen</t>
  </si>
  <si>
    <t xml:space="preserve">västäräkki</t>
  </si>
  <si>
    <t xml:space="preserve">rautiainen</t>
  </si>
  <si>
    <t xml:space="preserve">punarinta</t>
  </si>
  <si>
    <t xml:space="preserve">mustarastas</t>
  </si>
  <si>
    <t xml:space="preserve">räkättirastas</t>
  </si>
  <si>
    <t xml:space="preserve">laulurastas</t>
  </si>
  <si>
    <t xml:space="preserve">punakylkirastas</t>
  </si>
  <si>
    <t xml:space="preserve">kulorastas</t>
  </si>
  <si>
    <t xml:space="preserve">hippiäinen</t>
  </si>
  <si>
    <t xml:space="preserve">hömötiainen</t>
  </si>
  <si>
    <t xml:space="preserve">sinitiainen</t>
  </si>
  <si>
    <t xml:space="preserve">talitiainen</t>
  </si>
  <si>
    <t xml:space="preserve">puukiipijä</t>
  </si>
  <si>
    <t xml:space="preserve">närhi</t>
  </si>
  <si>
    <t xml:space="preserve">harakka</t>
  </si>
  <si>
    <t xml:space="preserve">varis</t>
  </si>
  <si>
    <t xml:space="preserve">korppi</t>
  </si>
  <si>
    <t xml:space="preserve">varpunen</t>
  </si>
  <si>
    <t xml:space="preserve">pikkuvarpunen</t>
  </si>
  <si>
    <t xml:space="preserve">peippo</t>
  </si>
  <si>
    <t xml:space="preserve">järripeippo</t>
  </si>
  <si>
    <t xml:space="preserve">viherpeippo</t>
  </si>
  <si>
    <t xml:space="preserve">vihervarpunen</t>
  </si>
  <si>
    <t xml:space="preserve">urpiainen</t>
  </si>
  <si>
    <t xml:space="preserve">punatulkku</t>
  </si>
  <si>
    <t xml:space="preserve">keltasirkku</t>
  </si>
  <si>
    <t xml:space="preserve">pajusirkku</t>
  </si>
  <si>
    <t xml:space="preserve">Peruslajit </t>
  </si>
  <si>
    <t xml:space="preserve">Sirrilaji</t>
  </si>
  <si>
    <t xml:space="preserve">Lähtötaso </t>
  </si>
  <si>
    <t xml:space="preserve">Ässät</t>
  </si>
  <si>
    <t xml:space="preserve">Pyrstötiainen</t>
  </si>
  <si>
    <t xml:space="preserve">Naakka</t>
  </si>
  <si>
    <t xml:space="preserve">Tilhi</t>
  </si>
  <si>
    <t xml:space="preserve">Lehtokurppa</t>
  </si>
  <si>
    <t xml:space="preserve">Pikkukäpylintu</t>
  </si>
  <si>
    <t xml:space="preserve">Pulmunen</t>
  </si>
  <si>
    <t xml:space="preserve">Fasaani</t>
  </si>
  <si>
    <t xml:space="preserve">Kuikka</t>
  </si>
  <si>
    <t xml:space="preserve">Alli</t>
  </si>
  <si>
    <t xml:space="preserve">Kanahaukka</t>
  </si>
  <si>
    <t xml:space="preserve">Lapasorsa</t>
  </si>
  <si>
    <t xml:space="preserve">Isokäpylintu</t>
  </si>
  <si>
    <t xml:space="preserve">Isolepinkäinen</t>
  </si>
  <si>
    <t xml:space="preserve">Ampuhaukka</t>
  </si>
  <si>
    <t xml:space="preserve">Jänkäkurppa</t>
  </si>
  <si>
    <t xml:space="preserve">Uuttukyyhky</t>
  </si>
  <si>
    <t xml:space="preserve">Harmaahaikara</t>
  </si>
  <si>
    <t xml:space="preserve">Pohjantikka</t>
  </si>
  <si>
    <t xml:space="preserve">Kanadanhanhi</t>
  </si>
  <si>
    <t xml:space="preserve">Mustakurkku-uikku</t>
  </si>
  <si>
    <t xml:space="preserve">Metsähanhi</t>
  </si>
  <si>
    <t xml:space="preserve">Muuttohaukka</t>
  </si>
  <si>
    <t xml:space="preserve">Suokukko</t>
  </si>
  <si>
    <t xml:space="preserve">Merisirri</t>
  </si>
  <si>
    <t xml:space="preserve">Peukaloinen</t>
  </si>
  <si>
    <t xml:space="preserve">Merihanhi</t>
  </si>
  <si>
    <t xml:space="preserve">Kirjosiipikäpylintu</t>
  </si>
  <si>
    <t xml:space="preserve">Härkälintu</t>
  </si>
  <si>
    <t xml:space="preserve">Hernekerttu</t>
  </si>
  <si>
    <t xml:space="preserve">Kaakkuri</t>
  </si>
  <si>
    <t xml:space="preserve">Taviokuurna</t>
  </si>
  <si>
    <t xml:space="preserve">Pikkutikka</t>
  </si>
  <si>
    <t xml:space="preserve">Sinisuohaukka</t>
  </si>
  <si>
    <t xml:space="preserve">Piekana</t>
  </si>
  <si>
    <t xml:space="preserve">Metsäkirvinen</t>
  </si>
  <si>
    <t xml:space="preserve">bottom line älä poista tätä bottom line älä poista tätä bottom line älä poista tätä bottom line älä poista tätä </t>
  </si>
  <si>
    <t xml:space="preserve">yht. </t>
  </si>
  <si>
    <t xml:space="preserve">Joukkue </t>
  </si>
  <si>
    <t xml:space="preserve">Sijoitus </t>
  </si>
  <si>
    <r>
      <rPr>
        <b val="true"/>
        <sz val="12"/>
        <rFont val="Arial"/>
        <family val="2"/>
        <charset val="1"/>
      </rPr>
      <t xml:space="preserve">Rallin yhteislajimäärä: 94
</t>
    </r>
    <r>
      <rPr>
        <sz val="10"/>
        <rFont val="Arial"/>
        <family val="2"/>
        <charset val="1"/>
      </rPr>
      <t xml:space="preserve">(Peruslajit 59 + huutolajit 35 + SP-lajeista 0)</t>
    </r>
  </si>
  <si>
    <t xml:space="preserve">Havaintohistoria 2002 - 2018 eli maksimi on 17</t>
  </si>
  <si>
    <t xml:space="preserve">pikkujoutsen</t>
  </si>
  <si>
    <t xml:space="preserve">metsähanhi</t>
  </si>
  <si>
    <t xml:space="preserve">lyhytnokkahanhi</t>
  </si>
  <si>
    <t xml:space="preserve">tundrahanhi</t>
  </si>
  <si>
    <t xml:space="preserve">merihanhi</t>
  </si>
  <si>
    <t xml:space="preserve">kanadanhanhi</t>
  </si>
  <si>
    <t xml:space="preserve">valkoposkihanhi</t>
  </si>
  <si>
    <t xml:space="preserve">ristisorsa</t>
  </si>
  <si>
    <t xml:space="preserve">heinätavi</t>
  </si>
  <si>
    <t xml:space="preserve">lapasorsa</t>
  </si>
  <si>
    <t xml:space="preserve">punasotka</t>
  </si>
  <si>
    <t xml:space="preserve">lapasotka</t>
  </si>
  <si>
    <t xml:space="preserve">haahka</t>
  </si>
  <si>
    <t xml:space="preserve">alli</t>
  </si>
  <si>
    <t xml:space="preserve">viiriäinen</t>
  </si>
  <si>
    <t xml:space="preserve">pyy</t>
  </si>
  <si>
    <t xml:space="preserve">metso</t>
  </si>
  <si>
    <t xml:space="preserve">fasaani</t>
  </si>
  <si>
    <t xml:space="preserve">kaakkuri</t>
  </si>
  <si>
    <t xml:space="preserve">kuikka</t>
  </si>
  <si>
    <t xml:space="preserve">pikku-uikku</t>
  </si>
  <si>
    <t xml:space="preserve">härkälintu</t>
  </si>
  <si>
    <t xml:space="preserve">mustakurkku-uikku</t>
  </si>
  <si>
    <t xml:space="preserve">harmaahaikara</t>
  </si>
  <si>
    <t xml:space="preserve">mehiläishaukka</t>
  </si>
  <si>
    <t xml:space="preserve">haarahaukka</t>
  </si>
  <si>
    <t xml:space="preserve">ruskosuohaukka</t>
  </si>
  <si>
    <t xml:space="preserve">sinisuohaukka</t>
  </si>
  <si>
    <t xml:space="preserve">arosuohaukka</t>
  </si>
  <si>
    <t xml:space="preserve">niittysuohaukka</t>
  </si>
  <si>
    <t xml:space="preserve">kanahaukka</t>
  </si>
  <si>
    <t xml:space="preserve">hiirihaukka</t>
  </si>
  <si>
    <t xml:space="preserve">piekana</t>
  </si>
  <si>
    <t xml:space="preserve">kiljukotka</t>
  </si>
  <si>
    <t xml:space="preserve">maakotka</t>
  </si>
  <si>
    <t xml:space="preserve">sääksi</t>
  </si>
  <si>
    <t xml:space="preserve">tuulihaukka</t>
  </si>
  <si>
    <t xml:space="preserve">ampuhaukka</t>
  </si>
  <si>
    <t xml:space="preserve">nuolihaukka</t>
  </si>
  <si>
    <t xml:space="preserve">tunturihaukka</t>
  </si>
  <si>
    <t xml:space="preserve">muuttohaukka</t>
  </si>
  <si>
    <t xml:space="preserve">luhtakana</t>
  </si>
  <si>
    <t xml:space="preserve">meriharakka</t>
  </si>
  <si>
    <t xml:space="preserve">töyhtöhyyppä</t>
  </si>
  <si>
    <t xml:space="preserve">pikkutylli</t>
  </si>
  <si>
    <t xml:space="preserve">tylli</t>
  </si>
  <si>
    <t xml:space="preserve">Pikkukuovi</t>
  </si>
  <si>
    <t xml:space="preserve">kuovi</t>
  </si>
  <si>
    <t xml:space="preserve">Mustapyrstökuiri</t>
  </si>
  <si>
    <t xml:space="preserve">punakuiri</t>
  </si>
  <si>
    <t xml:space="preserve">karikukko</t>
  </si>
  <si>
    <t xml:space="preserve">isosirri</t>
  </si>
  <si>
    <t xml:space="preserve">suokukko</t>
  </si>
  <si>
    <t xml:space="preserve">jänkäsirriäinen</t>
  </si>
  <si>
    <t xml:space="preserve">kuovisirri</t>
  </si>
  <si>
    <t xml:space="preserve">lapinsirri</t>
  </si>
  <si>
    <t xml:space="preserve">pulmussirri</t>
  </si>
  <si>
    <t xml:space="preserve">merisirri</t>
  </si>
  <si>
    <t xml:space="preserve">pikkusirri</t>
  </si>
  <si>
    <t xml:space="preserve">vesipääsky</t>
  </si>
  <si>
    <t xml:space="preserve">rantasipi</t>
  </si>
  <si>
    <t xml:space="preserve">metsäviklo</t>
  </si>
  <si>
    <t xml:space="preserve">mustaviklo</t>
  </si>
  <si>
    <t xml:space="preserve">valkoviklo</t>
  </si>
  <si>
    <t xml:space="preserve">liro</t>
  </si>
  <si>
    <t xml:space="preserve">punajalkaviklo</t>
  </si>
  <si>
    <t xml:space="preserve">jänkäkurppa</t>
  </si>
  <si>
    <t xml:space="preserve">lehtokurppa</t>
  </si>
  <si>
    <t xml:space="preserve">merikihu</t>
  </si>
  <si>
    <t xml:space="preserve">riskilä</t>
  </si>
  <si>
    <t xml:space="preserve">ruokki</t>
  </si>
  <si>
    <t xml:space="preserve">pikkuruokki</t>
  </si>
  <si>
    <t xml:space="preserve">pikkutiira</t>
  </si>
  <si>
    <t xml:space="preserve">räyskä</t>
  </si>
  <si>
    <t xml:space="preserve">mustatiira</t>
  </si>
  <si>
    <t xml:space="preserve">riuttatiira</t>
  </si>
  <si>
    <t xml:space="preserve">kalatiira</t>
  </si>
  <si>
    <t xml:space="preserve">lapintiira</t>
  </si>
  <si>
    <t xml:space="preserve">pikkulokki</t>
  </si>
  <si>
    <t xml:space="preserve">selkälokki</t>
  </si>
  <si>
    <t xml:space="preserve">isolokki</t>
  </si>
  <si>
    <t xml:space="preserve">uuttukyyhky</t>
  </si>
  <si>
    <t xml:space="preserve">turkinkyyhky</t>
  </si>
  <si>
    <t xml:space="preserve">käki</t>
  </si>
  <si>
    <t xml:space="preserve">hiiripöllö</t>
  </si>
  <si>
    <t xml:space="preserve">varpuspöllö</t>
  </si>
  <si>
    <t xml:space="preserve">suopöllö</t>
  </si>
  <si>
    <t xml:space="preserve">helmipöllö</t>
  </si>
  <si>
    <t xml:space="preserve">tervapääsky</t>
  </si>
  <si>
    <t xml:space="preserve">käenpiika</t>
  </si>
  <si>
    <t xml:space="preserve">palokärki</t>
  </si>
  <si>
    <t xml:space="preserve">valkoselkätikka</t>
  </si>
  <si>
    <t xml:space="preserve">pikkutikka</t>
  </si>
  <si>
    <t xml:space="preserve">pohjantikka</t>
  </si>
  <si>
    <t xml:space="preserve">pikkukiuru</t>
  </si>
  <si>
    <t xml:space="preserve">kangaskiuru</t>
  </si>
  <si>
    <t xml:space="preserve">tunturikiuru</t>
  </si>
  <si>
    <t xml:space="preserve">törmäpääsky</t>
  </si>
  <si>
    <t xml:space="preserve">haarapääsky</t>
  </si>
  <si>
    <t xml:space="preserve">räystäspääsky</t>
  </si>
  <si>
    <t xml:space="preserve">isokirvinen</t>
  </si>
  <si>
    <t xml:space="preserve">taigakirvinen</t>
  </si>
  <si>
    <t xml:space="preserve">metsäkirvinen</t>
  </si>
  <si>
    <t xml:space="preserve">lapinkirvinen</t>
  </si>
  <si>
    <t xml:space="preserve">keltavästäräkki</t>
  </si>
  <si>
    <t xml:space="preserve">tilhi</t>
  </si>
  <si>
    <t xml:space="preserve">koskikara</t>
  </si>
  <si>
    <t xml:space="preserve">peukaloinen</t>
  </si>
  <si>
    <t xml:space="preserve">sinirinta</t>
  </si>
  <si>
    <t xml:space="preserve">mustaleppälintu</t>
  </si>
  <si>
    <t xml:space="preserve">leppälintu</t>
  </si>
  <si>
    <t xml:space="preserve">pensastasku</t>
  </si>
  <si>
    <t xml:space="preserve">kivitasku</t>
  </si>
  <si>
    <t xml:space="preserve">sepelrastas</t>
  </si>
  <si>
    <t xml:space="preserve">ruokokerttunen</t>
  </si>
  <si>
    <t xml:space="preserve">hernekerttu</t>
  </si>
  <si>
    <t xml:space="preserve">pensaskerttu</t>
  </si>
  <si>
    <t xml:space="preserve">lehtokerttu</t>
  </si>
  <si>
    <t xml:space="preserve">mustapääkerttu</t>
  </si>
  <si>
    <t xml:space="preserve">taigauunilintu</t>
  </si>
  <si>
    <t xml:space="preserve">sirittäjä</t>
  </si>
  <si>
    <t xml:space="preserve">tiltaltti</t>
  </si>
  <si>
    <t xml:space="preserve">pajulintu</t>
  </si>
  <si>
    <t xml:space="preserve">harmaasieppo</t>
  </si>
  <si>
    <t xml:space="preserve">kirjosieppo</t>
  </si>
  <si>
    <t xml:space="preserve">viiksitimali</t>
  </si>
  <si>
    <t xml:space="preserve">pyrstötiainen</t>
  </si>
  <si>
    <t xml:space="preserve">kuusitiainen</t>
  </si>
  <si>
    <t xml:space="preserve">lapintiainen</t>
  </si>
  <si>
    <t xml:space="preserve">pähkinänakkeli</t>
  </si>
  <si>
    <t xml:space="preserve">pikkulepinkäinen</t>
  </si>
  <si>
    <t xml:space="preserve">isolepinkäinen</t>
  </si>
  <si>
    <t xml:space="preserve">pähkinähakki</t>
  </si>
  <si>
    <t xml:space="preserve">naakka</t>
  </si>
  <si>
    <t xml:space="preserve">mustavaris</t>
  </si>
  <si>
    <t xml:space="preserve">kottarainen</t>
  </si>
  <si>
    <t xml:space="preserve">tikli</t>
  </si>
  <si>
    <t xml:space="preserve">hemppo</t>
  </si>
  <si>
    <t xml:space="preserve">vuorihemppo</t>
  </si>
  <si>
    <t xml:space="preserve">tundraurpiainen</t>
  </si>
  <si>
    <t xml:space="preserve">kirjosiipikäpylintu</t>
  </si>
  <si>
    <t xml:space="preserve">pikkukäpylintu</t>
  </si>
  <si>
    <t xml:space="preserve">isokäpylintu</t>
  </si>
  <si>
    <t xml:space="preserve">punavarpunen</t>
  </si>
  <si>
    <t xml:space="preserve">taviokuurna</t>
  </si>
  <si>
    <t xml:space="preserve">lapinsirkku</t>
  </si>
  <si>
    <t xml:space="preserve">pulmunen</t>
  </si>
  <si>
    <t xml:space="preserve">pohjansirkku</t>
  </si>
  <si>
    <t xml:space="preserve">pikkusirkku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</si>
</sst>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[$-40B]D/MMM"/>
    <numFmt numFmtId="167" formatCode="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000000"/>
      <name val="Courier New"/>
      <family val="0"/>
    </font>
    <font>
      <sz val="10"/>
      <name val="Times New Roman"/>
      <family val="0"/>
    </font>
    <font>
      <sz val="11"/>
      <color rgb="FF000000"/>
      <name val="Calibri"/>
      <family val="0"/>
    </font>
    <font>
      <b val="true"/>
      <sz val="10"/>
      <color rgb="FFFF6600"/>
      <name val="Arial"/>
      <family val="2"/>
      <charset val="1"/>
    </font>
    <font>
      <sz val="10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2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eruslajit" xfId="21"/>
    <cellStyle name="Excel Built-in Normal" xfId="22"/>
  </cellStyles>
  <dxfs count="1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7920</xdr:colOff>
      <xdr:row>114</xdr:row>
      <xdr:rowOff>161280</xdr:rowOff>
    </xdr:from>
    <xdr:to>
      <xdr:col>20</xdr:col>
      <xdr:colOff>249120</xdr:colOff>
      <xdr:row>124</xdr:row>
      <xdr:rowOff>156600</xdr:rowOff>
    </xdr:to>
    <xdr:sp>
      <xdr:nvSpPr>
        <xdr:cNvPr id="0" name="CustomShape 1"/>
        <xdr:cNvSpPr/>
      </xdr:nvSpPr>
      <xdr:spPr>
        <a:xfrm>
          <a:off x="227520" y="19447200"/>
          <a:ext cx="6158520" cy="1671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Joukkueet: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nr1 Rhino: Janne Aalto, Pirkka Aalto, Jarkko Rutila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nr2 Kompura: Tuomas Herva, Pyry Herva, Pietari Kinnunen, Tuure Kinnunen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nr3 Keep It Sämpylä: Harry Nyström, Mikko Ala-Kojola, Antti Vierimaa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nr4 Heinäkurpan komppaajat: Juha Markkola, Veli-Pekka Honkanen, Arto Niemi, Oiva Latvalehto, Petri Haapala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nr5 Team Hannusranta: Saana Meski, Jouni Meski, Veikka Meski</a:t>
          </a:r>
          <a:endParaRPr b="0" lang="fi-FI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18</xdr:col>
      <xdr:colOff>37080</xdr:colOff>
      <xdr:row>44</xdr:row>
      <xdr:rowOff>128520</xdr:rowOff>
    </xdr:to>
    <xdr:sp>
      <xdr:nvSpPr>
        <xdr:cNvPr id="1" name="CustomShape 1" hidden="1"/>
        <xdr:cNvSpPr/>
      </xdr:nvSpPr>
      <xdr:spPr>
        <a:xfrm>
          <a:off x="0" y="0"/>
          <a:ext cx="5163120" cy="761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18</xdr:col>
      <xdr:colOff>37080</xdr:colOff>
      <xdr:row>44</xdr:row>
      <xdr:rowOff>128520</xdr:rowOff>
    </xdr:to>
    <xdr:sp>
      <xdr:nvSpPr>
        <xdr:cNvPr id="2" name="CustomShape 1" hidden="1"/>
        <xdr:cNvSpPr/>
      </xdr:nvSpPr>
      <xdr:spPr>
        <a:xfrm>
          <a:off x="0" y="0"/>
          <a:ext cx="5163120" cy="761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18</xdr:col>
      <xdr:colOff>37080</xdr:colOff>
      <xdr:row>44</xdr:row>
      <xdr:rowOff>128520</xdr:rowOff>
    </xdr:to>
    <xdr:sp>
      <xdr:nvSpPr>
        <xdr:cNvPr id="3" name="CustomShape 1" hidden="1"/>
        <xdr:cNvSpPr/>
      </xdr:nvSpPr>
      <xdr:spPr>
        <a:xfrm>
          <a:off x="0" y="0"/>
          <a:ext cx="5163120" cy="761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14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0" ySplit="1740" topLeftCell="A101" activePane="bottomLeft" state="split"/>
      <selection pane="topLeft" activeCell="A1" activeCellId="0" sqref="A1"/>
      <selection pane="bottomLeft" activeCell="B95" activeCellId="0" sqref="B95"/>
    </sheetView>
  </sheetViews>
  <sheetFormatPr defaultRowHeight="13.2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17.89"/>
    <col collapsed="false" customWidth="true" hidden="false" outlineLevel="0" max="5" min="3" style="1" width="5.66"/>
    <col collapsed="false" customWidth="true" hidden="false" outlineLevel="0" max="7" min="6" style="1" width="6.01"/>
    <col collapsed="false" customWidth="true" hidden="true" outlineLevel="0" max="11" min="8" style="1" width="4.89"/>
    <col collapsed="false" customWidth="true" hidden="true" outlineLevel="0" max="14" min="12" style="1" width="6.11"/>
    <col collapsed="false" customWidth="true" hidden="false" outlineLevel="0" max="18" min="15" style="1" width="5.66"/>
    <col collapsed="false" customWidth="true" hidden="false" outlineLevel="0" max="19" min="19" style="2" width="5.66"/>
    <col collapsed="false" customWidth="true" hidden="false" outlineLevel="0" max="1025" min="20" style="1" width="8.67"/>
  </cols>
  <sheetData>
    <row r="1" customFormat="false" ht="17.4" hidden="false" customHeight="false" outlineLevel="0" collapsed="false">
      <c r="B1" s="3" t="s">
        <v>0</v>
      </c>
    </row>
    <row r="2" s="4" customFormat="true" ht="15.6" hidden="false" customHeight="false" outlineLevel="0" collapsed="false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7" t="s">
        <v>12</v>
      </c>
      <c r="M2" s="6" t="s">
        <v>13</v>
      </c>
      <c r="N2" s="7" t="s">
        <v>14</v>
      </c>
      <c r="O2" s="8"/>
    </row>
    <row r="3" s="1" customFormat="true" ht="15.6" hidden="false" customHeight="false" outlineLevel="0" collapsed="false">
      <c r="B3" s="9"/>
      <c r="C3" s="10" t="n">
        <f aca="false">C108</f>
        <v>73</v>
      </c>
      <c r="D3" s="10" t="n">
        <f aca="false">D108</f>
        <v>69</v>
      </c>
      <c r="E3" s="10" t="n">
        <f aca="false">E108</f>
        <v>80</v>
      </c>
      <c r="F3" s="10" t="n">
        <f aca="false">F108</f>
        <v>68</v>
      </c>
      <c r="G3" s="10" t="n">
        <f aca="false">G108</f>
        <v>70</v>
      </c>
      <c r="H3" s="10" t="n">
        <f aca="false">H108</f>
        <v>60</v>
      </c>
      <c r="I3" s="10" t="n">
        <f aca="false">I108</f>
        <v>60</v>
      </c>
      <c r="J3" s="10" t="n">
        <f aca="false">J108</f>
        <v>60</v>
      </c>
      <c r="K3" s="10" t="n">
        <f aca="false">K108</f>
        <v>60</v>
      </c>
      <c r="L3" s="10" t="n">
        <f aca="false">L108</f>
        <v>60</v>
      </c>
      <c r="M3" s="10" t="n">
        <f aca="false">M108</f>
        <v>60</v>
      </c>
      <c r="N3" s="10" t="n">
        <f aca="false">N108</f>
        <v>60</v>
      </c>
      <c r="O3" s="11"/>
      <c r="P3" s="1" t="n">
        <f aca="false">LARGE((C3:N3),3)</f>
        <v>70</v>
      </c>
    </row>
    <row r="4" s="1" customFormat="true" ht="13.2" hidden="false" customHeight="false" outlineLevel="0" collapsed="false">
      <c r="A4" s="1" t="n">
        <f aca="false">VLOOKUP(B4,historia!A:B,2,0)</f>
        <v>17</v>
      </c>
      <c r="B4" s="12" t="s">
        <v>15</v>
      </c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5" t="str">
        <f aca="false">IF(COUNTA(C4:N4)&gt;0,COUNTA(C4:N4),"")</f>
        <v/>
      </c>
    </row>
    <row r="5" s="1" customFormat="true" ht="13.2" hidden="false" customHeight="false" outlineLevel="0" collapsed="false">
      <c r="A5" s="1" t="n">
        <f aca="false">VLOOKUP(B5,historia!A:B,2,0)</f>
        <v>15</v>
      </c>
      <c r="B5" s="12" t="s">
        <v>16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6" t="str">
        <f aca="false">IF(COUNTA(C5:N5)&gt;0,COUNTA(C5:N5),"")</f>
        <v/>
      </c>
    </row>
    <row r="6" s="1" customFormat="true" ht="13.2" hidden="false" customHeight="false" outlineLevel="0" collapsed="false">
      <c r="A6" s="1" t="n">
        <f aca="false">VLOOKUP(B6,historia!A:B,2,0)</f>
        <v>17</v>
      </c>
      <c r="B6" s="12" t="s">
        <v>17</v>
      </c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6" t="str">
        <f aca="false">IF(COUNTA(C6:N6)&gt;0,COUNTA(C6:N6),"")</f>
        <v/>
      </c>
    </row>
    <row r="7" s="1" customFormat="true" ht="13.2" hidden="false" customHeight="false" outlineLevel="0" collapsed="false">
      <c r="A7" s="1" t="n">
        <f aca="false">VLOOKUP(B7,historia!A:B,2,0)</f>
        <v>15</v>
      </c>
      <c r="B7" s="12" t="s">
        <v>18</v>
      </c>
      <c r="C7" s="13" t="n">
        <v>1</v>
      </c>
      <c r="D7" s="14" t="n">
        <v>1</v>
      </c>
      <c r="E7" s="13" t="n">
        <v>1</v>
      </c>
      <c r="F7" s="14"/>
      <c r="G7" s="13" t="n">
        <v>1</v>
      </c>
      <c r="H7" s="14"/>
      <c r="I7" s="13"/>
      <c r="J7" s="14"/>
      <c r="K7" s="13"/>
      <c r="L7" s="14"/>
      <c r="M7" s="13"/>
      <c r="N7" s="14"/>
      <c r="O7" s="16" t="n">
        <f aca="false">IF(COUNTA(C7:N7)&gt;0,COUNTA(C7:N7),"")</f>
        <v>4</v>
      </c>
    </row>
    <row r="8" s="1" customFormat="true" ht="13.2" hidden="false" customHeight="false" outlineLevel="0" collapsed="false">
      <c r="A8" s="1" t="n">
        <f aca="false">VLOOKUP(B8,historia!A:B,2,0)</f>
        <v>17</v>
      </c>
      <c r="B8" s="12" t="s">
        <v>19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6" t="str">
        <f aca="false">IF(COUNTA(C8:N8)&gt;0,COUNTA(C8:N8),"")</f>
        <v/>
      </c>
    </row>
    <row r="9" s="1" customFormat="true" ht="13.2" hidden="false" customHeight="false" outlineLevel="0" collapsed="false">
      <c r="A9" s="1" t="n">
        <f aca="false">VLOOKUP(B9,historia!A:B,2,0)</f>
        <v>17</v>
      </c>
      <c r="B9" s="12" t="s">
        <v>20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6" t="str">
        <f aca="false">IF(COUNTA(C9:N9)&gt;0,COUNTA(C9:N9),"")</f>
        <v/>
      </c>
    </row>
    <row r="10" s="1" customFormat="true" ht="13.2" hidden="false" customHeight="false" outlineLevel="0" collapsed="false">
      <c r="A10" s="1" t="n">
        <f aca="false">VLOOKUP(B10,historia!A:B,2,0)</f>
        <v>17</v>
      </c>
      <c r="B10" s="12" t="s">
        <v>21</v>
      </c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6" t="str">
        <f aca="false">IF(COUNTA(C10:N10)&gt;0,COUNTA(C10:N10),"")</f>
        <v/>
      </c>
    </row>
    <row r="11" s="1" customFormat="true" ht="13.2" hidden="false" customHeight="false" outlineLevel="0" collapsed="false">
      <c r="A11" s="1" t="n">
        <f aca="false">VLOOKUP(B11,historia!A:B,2,0)</f>
        <v>17</v>
      </c>
      <c r="B11" s="12" t="s">
        <v>22</v>
      </c>
      <c r="C11" s="13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6" t="str">
        <f aca="false">IF(COUNTA(C11:N11)&gt;0,COUNTA(C11:N11),"")</f>
        <v/>
      </c>
    </row>
    <row r="12" s="1" customFormat="true" ht="13.2" hidden="false" customHeight="false" outlineLevel="0" collapsed="false">
      <c r="A12" s="1" t="n">
        <f aca="false">VLOOKUP(B12,historia!A:B,2,0)</f>
        <v>15</v>
      </c>
      <c r="B12" s="12" t="s">
        <v>23</v>
      </c>
      <c r="C12" s="13" t="n">
        <v>1</v>
      </c>
      <c r="D12" s="14"/>
      <c r="E12" s="13"/>
      <c r="F12" s="14" t="n">
        <v>1</v>
      </c>
      <c r="G12" s="13"/>
      <c r="H12" s="14"/>
      <c r="I12" s="13"/>
      <c r="J12" s="14"/>
      <c r="K12" s="13"/>
      <c r="L12" s="14"/>
      <c r="M12" s="13"/>
      <c r="N12" s="14"/>
      <c r="O12" s="16" t="n">
        <f aca="false">IF(COUNTA(C12:N12)&gt;0,COUNTA(C12:N12),"")</f>
        <v>2</v>
      </c>
    </row>
    <row r="13" s="1" customFormat="true" ht="13.2" hidden="false" customHeight="false" outlineLevel="0" collapsed="false">
      <c r="A13" s="1" t="n">
        <f aca="false">VLOOKUP(B13,historia!A:B,2,0)</f>
        <v>16</v>
      </c>
      <c r="B13" s="12" t="s">
        <v>24</v>
      </c>
      <c r="C13" s="13"/>
      <c r="D13" s="14"/>
      <c r="E13" s="13" t="n">
        <v>1</v>
      </c>
      <c r="F13" s="14"/>
      <c r="G13" s="13" t="n">
        <v>1</v>
      </c>
      <c r="H13" s="14"/>
      <c r="I13" s="13"/>
      <c r="J13" s="14"/>
      <c r="K13" s="13"/>
      <c r="L13" s="14"/>
      <c r="M13" s="13"/>
      <c r="N13" s="14"/>
      <c r="O13" s="16" t="n">
        <f aca="false">IF(COUNTA(C13:N13)&gt;0,COUNTA(C13:N13),"")</f>
        <v>2</v>
      </c>
    </row>
    <row r="14" s="1" customFormat="true" ht="13.2" hidden="false" customHeight="false" outlineLevel="0" collapsed="false">
      <c r="A14" s="1" t="n">
        <f aca="false">VLOOKUP(B14,historia!A:B,2,0)</f>
        <v>17</v>
      </c>
      <c r="B14" s="12" t="s">
        <v>25</v>
      </c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6" t="str">
        <f aca="false">IF(COUNTA(C14:N14)&gt;0,COUNTA(C14:N14),"")</f>
        <v/>
      </c>
    </row>
    <row r="15" s="1" customFormat="true" ht="13.2" hidden="false" customHeight="false" outlineLevel="0" collapsed="false">
      <c r="A15" s="1" t="n">
        <f aca="false">VLOOKUP(B15,historia!A:B,2,0)</f>
        <v>16</v>
      </c>
      <c r="B15" s="12" t="s">
        <v>26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6" t="str">
        <f aca="false">IF(COUNTA(C15:N15)&gt;0,COUNTA(C15:N15),"")</f>
        <v/>
      </c>
    </row>
    <row r="16" s="1" customFormat="true" ht="13.2" hidden="false" customHeight="false" outlineLevel="0" collapsed="false">
      <c r="A16" s="1" t="n">
        <f aca="false">VLOOKUP(B16,historia!A:B,2,0)</f>
        <v>17</v>
      </c>
      <c r="B16" s="12" t="s">
        <v>27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6" t="str">
        <f aca="false">IF(COUNTA(C16:N16)&gt;0,COUNTA(C16:N16),"")</f>
        <v/>
      </c>
    </row>
    <row r="17" s="1" customFormat="true" ht="13.2" hidden="false" customHeight="false" outlineLevel="0" collapsed="false">
      <c r="A17" s="1" t="n">
        <f aca="false">VLOOKUP(B17,historia!A:B,2,0)</f>
        <v>17</v>
      </c>
      <c r="B17" s="12" t="s">
        <v>28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6" t="str">
        <f aca="false">IF(COUNTA(C17:N17)&gt;0,COUNTA(C17:N17),"")</f>
        <v/>
      </c>
    </row>
    <row r="18" s="1" customFormat="true" ht="13.2" hidden="false" customHeight="false" outlineLevel="0" collapsed="false">
      <c r="A18" s="1" t="n">
        <f aca="false">VLOOKUP(B18,historia!A:B,2,0)</f>
        <v>16</v>
      </c>
      <c r="B18" s="12" t="s">
        <v>29</v>
      </c>
      <c r="C18" s="13"/>
      <c r="D18" s="14"/>
      <c r="E18" s="13"/>
      <c r="F18" s="14" t="n">
        <v>1</v>
      </c>
      <c r="G18" s="13"/>
      <c r="H18" s="14"/>
      <c r="I18" s="13"/>
      <c r="J18" s="14"/>
      <c r="K18" s="13"/>
      <c r="L18" s="14"/>
      <c r="M18" s="13"/>
      <c r="N18" s="14"/>
      <c r="O18" s="16" t="n">
        <f aca="false">IF(COUNTA(C18:N18)&gt;0,COUNTA(C18:N18),"")</f>
        <v>1</v>
      </c>
    </row>
    <row r="19" s="1" customFormat="true" ht="13.2" hidden="false" customHeight="false" outlineLevel="0" collapsed="false">
      <c r="A19" s="1" t="n">
        <f aca="false">VLOOKUP(B19,historia!A:B,2,0)</f>
        <v>17</v>
      </c>
      <c r="B19" s="12" t="s">
        <v>30</v>
      </c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6" t="str">
        <f aca="false">IF(COUNTA(C19:N19)&gt;0,COUNTA(C19:N19),"")</f>
        <v/>
      </c>
    </row>
    <row r="20" s="1" customFormat="true" ht="13.2" hidden="false" customHeight="false" outlineLevel="0" collapsed="false">
      <c r="A20" s="1" t="n">
        <f aca="false">VLOOKUP(B20,historia!A:B,2,0)</f>
        <v>17</v>
      </c>
      <c r="B20" s="12" t="s">
        <v>31</v>
      </c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6" t="str">
        <f aca="false">IF(COUNTA(C20:N20)&gt;0,COUNTA(C20:N20),"")</f>
        <v/>
      </c>
    </row>
    <row r="21" s="1" customFormat="true" ht="13.2" hidden="false" customHeight="false" outlineLevel="0" collapsed="false">
      <c r="A21" s="1" t="n">
        <f aca="false">VLOOKUP(B21,historia!A:B,2,0)</f>
        <v>16</v>
      </c>
      <c r="B21" s="12" t="s">
        <v>32</v>
      </c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6" t="str">
        <f aca="false">IF(COUNTA(C21:N21)&gt;0,COUNTA(C21:N21),"")</f>
        <v/>
      </c>
    </row>
    <row r="22" s="1" customFormat="true" ht="13.2" hidden="false" customHeight="false" outlineLevel="0" collapsed="false">
      <c r="A22" s="1" t="n">
        <f aca="false">VLOOKUP(B22,historia!A:B,2,0)</f>
        <v>17</v>
      </c>
      <c r="B22" s="12" t="s">
        <v>33</v>
      </c>
      <c r="C22" s="13"/>
      <c r="D22" s="14" t="n">
        <v>1</v>
      </c>
      <c r="E22" s="13" t="n">
        <v>1</v>
      </c>
      <c r="F22" s="14" t="n">
        <v>1</v>
      </c>
      <c r="G22" s="13" t="n">
        <v>1</v>
      </c>
      <c r="H22" s="14"/>
      <c r="I22" s="13"/>
      <c r="J22" s="14"/>
      <c r="K22" s="13"/>
      <c r="L22" s="14"/>
      <c r="M22" s="13"/>
      <c r="N22" s="14"/>
      <c r="O22" s="16" t="n">
        <f aca="false">IF(COUNTA(C22:N22)&gt;0,COUNTA(C22:N22),"")</f>
        <v>4</v>
      </c>
    </row>
    <row r="23" s="1" customFormat="true" ht="13.2" hidden="false" customHeight="false" outlineLevel="0" collapsed="false">
      <c r="A23" s="1" t="n">
        <f aca="false">VLOOKUP(B23,historia!A:B,2,0)</f>
        <v>17</v>
      </c>
      <c r="B23" s="12" t="s">
        <v>34</v>
      </c>
      <c r="C23" s="13" t="n">
        <v>1</v>
      </c>
      <c r="D23" s="14" t="n">
        <v>1</v>
      </c>
      <c r="E23" s="13" t="n">
        <v>1</v>
      </c>
      <c r="F23" s="14" t="n">
        <v>1</v>
      </c>
      <c r="G23" s="13" t="n">
        <v>1</v>
      </c>
      <c r="H23" s="14"/>
      <c r="I23" s="13"/>
      <c r="J23" s="14"/>
      <c r="K23" s="13"/>
      <c r="L23" s="14"/>
      <c r="M23" s="13"/>
      <c r="N23" s="14"/>
      <c r="O23" s="16" t="n">
        <f aca="false">IF(COUNTA(C23:N23)&gt;0,COUNTA(C23:N23),"")</f>
        <v>5</v>
      </c>
    </row>
    <row r="24" s="1" customFormat="true" ht="13.2" hidden="false" customHeight="false" outlineLevel="0" collapsed="false">
      <c r="A24" s="1" t="n">
        <f aca="false">VLOOKUP(B24,historia!A:B,2,0)</f>
        <v>17</v>
      </c>
      <c r="B24" s="12" t="s">
        <v>35</v>
      </c>
      <c r="C24" s="13"/>
      <c r="D24" s="14" t="n">
        <v>1</v>
      </c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6" t="n">
        <f aca="false">IF(COUNTA(C24:N24)&gt;0,COUNTA(C24:N24),"")</f>
        <v>1</v>
      </c>
    </row>
    <row r="25" s="1" customFormat="true" ht="13.2" hidden="false" customHeight="false" outlineLevel="0" collapsed="false">
      <c r="A25" s="1" t="n">
        <f aca="false">VLOOKUP(B25,historia!A:B,2,0)</f>
        <v>16</v>
      </c>
      <c r="B25" s="12" t="s">
        <v>36</v>
      </c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6" t="str">
        <f aca="false">IF(COUNTA(C25:N25)&gt;0,COUNTA(C25:N25),"")</f>
        <v/>
      </c>
    </row>
    <row r="26" s="1" customFormat="true" ht="13.2" hidden="false" customHeight="false" outlineLevel="0" collapsed="false">
      <c r="A26" s="1" t="n">
        <f aca="false">VLOOKUP(B26,historia!A:B,2,0)</f>
        <v>16</v>
      </c>
      <c r="B26" s="12" t="s">
        <v>37</v>
      </c>
      <c r="C26" s="13"/>
      <c r="D26" s="14"/>
      <c r="E26" s="13" t="n">
        <v>1</v>
      </c>
      <c r="F26" s="14"/>
      <c r="G26" s="13" t="n">
        <v>1</v>
      </c>
      <c r="H26" s="14"/>
      <c r="I26" s="13"/>
      <c r="J26" s="14"/>
      <c r="K26" s="13"/>
      <c r="L26" s="14"/>
      <c r="M26" s="13"/>
      <c r="N26" s="14"/>
      <c r="O26" s="16" t="n">
        <f aca="false">IF(COUNTA(C26:N26)&gt;0,COUNTA(C26:N26),"")</f>
        <v>2</v>
      </c>
    </row>
    <row r="27" s="1" customFormat="true" ht="13.2" hidden="false" customHeight="false" outlineLevel="0" collapsed="false">
      <c r="A27" s="1" t="n">
        <f aca="false">VLOOKUP(B27,historia!A:B,2,0)</f>
        <v>17</v>
      </c>
      <c r="B27" s="12" t="s">
        <v>38</v>
      </c>
      <c r="C27" s="13"/>
      <c r="D27" s="14" t="n">
        <v>1</v>
      </c>
      <c r="E27" s="13"/>
      <c r="F27" s="14"/>
      <c r="G27" s="13" t="n">
        <v>1</v>
      </c>
      <c r="H27" s="14"/>
      <c r="I27" s="13"/>
      <c r="J27" s="14"/>
      <c r="K27" s="13"/>
      <c r="L27" s="14"/>
      <c r="M27" s="13"/>
      <c r="N27" s="14"/>
      <c r="O27" s="16" t="n">
        <f aca="false">IF(COUNTA(C27:N27)&gt;0,COUNTA(C27:N27),"")</f>
        <v>2</v>
      </c>
    </row>
    <row r="28" s="1" customFormat="true" ht="13.2" hidden="false" customHeight="false" outlineLevel="0" collapsed="false">
      <c r="A28" s="1" t="n">
        <f aca="false">VLOOKUP(B28,historia!A:B,2,0)</f>
        <v>16</v>
      </c>
      <c r="B28" s="12" t="s">
        <v>39</v>
      </c>
      <c r="C28" s="13"/>
      <c r="D28" s="14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6" t="str">
        <f aca="false">IF(COUNTA(C28:N28)&gt;0,COUNTA(C28:N28),"")</f>
        <v/>
      </c>
    </row>
    <row r="29" s="1" customFormat="true" ht="13.2" hidden="false" customHeight="false" outlineLevel="0" collapsed="false">
      <c r="A29" s="1" t="n">
        <f aca="false">VLOOKUP(B29,historia!A:B,2,0)</f>
        <v>17</v>
      </c>
      <c r="B29" s="12" t="s">
        <v>40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6" t="str">
        <f aca="false">IF(COUNTA(C29:N29)&gt;0,COUNTA(C29:N29),"")</f>
        <v/>
      </c>
    </row>
    <row r="30" s="1" customFormat="true" ht="13.2" hidden="false" customHeight="false" outlineLevel="0" collapsed="false">
      <c r="A30" s="1" t="n">
        <f aca="false">VLOOKUP(B30,historia!A:B,2,0)</f>
        <v>17</v>
      </c>
      <c r="B30" s="12" t="s">
        <v>41</v>
      </c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6" t="str">
        <f aca="false">IF(COUNTA(C30:N30)&gt;0,COUNTA(C30:N30),"")</f>
        <v/>
      </c>
    </row>
    <row r="31" s="1" customFormat="true" ht="13.2" hidden="false" customHeight="false" outlineLevel="0" collapsed="false">
      <c r="A31" s="1" t="n">
        <f aca="false">VLOOKUP(B31,historia!A:B,2,0)</f>
        <v>17</v>
      </c>
      <c r="B31" s="12" t="s">
        <v>42</v>
      </c>
      <c r="C31" s="13"/>
      <c r="D31" s="14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6" t="str">
        <f aca="false">IF(COUNTA(C31:N31)&gt;0,COUNTA(C31:N31),"")</f>
        <v/>
      </c>
    </row>
    <row r="32" s="1" customFormat="true" ht="13.2" hidden="false" customHeight="false" outlineLevel="0" collapsed="false">
      <c r="A32" s="1" t="n">
        <f aca="false">VLOOKUP(B32,historia!A:B,2,0)</f>
        <v>17</v>
      </c>
      <c r="B32" s="12" t="s">
        <v>43</v>
      </c>
      <c r="C32" s="13"/>
      <c r="D32" s="14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6" t="str">
        <f aca="false">IF(COUNTA(C32:N32)&gt;0,COUNTA(C32:N32),"")</f>
        <v/>
      </c>
    </row>
    <row r="33" s="1" customFormat="true" ht="13.2" hidden="false" customHeight="false" outlineLevel="0" collapsed="false">
      <c r="A33" s="1" t="n">
        <f aca="false">VLOOKUP(B33,historia!A:B,2,0)</f>
        <v>17</v>
      </c>
      <c r="B33" s="12" t="s">
        <v>44</v>
      </c>
      <c r="C33" s="13"/>
      <c r="D33" s="14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6" t="str">
        <f aca="false">IF(COUNTA(C33:N33)&gt;0,COUNTA(C33:N33),"")</f>
        <v/>
      </c>
    </row>
    <row r="34" s="1" customFormat="true" ht="13.2" hidden="false" customHeight="false" outlineLevel="0" collapsed="false">
      <c r="A34" s="1" t="n">
        <f aca="false">VLOOKUP(B34,historia!A:B,2,0)</f>
        <v>17</v>
      </c>
      <c r="B34" s="12" t="s">
        <v>45</v>
      </c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6" t="str">
        <f aca="false">IF(COUNTA(C34:N34)&gt;0,COUNTA(C34:N34),"")</f>
        <v/>
      </c>
    </row>
    <row r="35" s="1" customFormat="true" ht="13.2" hidden="false" customHeight="false" outlineLevel="0" collapsed="false">
      <c r="A35" s="1" t="n">
        <f aca="false">VLOOKUP(B35,historia!A:B,2,0)</f>
        <v>17</v>
      </c>
      <c r="B35" s="12" t="s">
        <v>46</v>
      </c>
      <c r="C35" s="13"/>
      <c r="D35" s="14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6" t="str">
        <f aca="false">IF(COUNTA(C35:N35)&gt;0,COUNTA(C35:N35),"")</f>
        <v/>
      </c>
    </row>
    <row r="36" s="1" customFormat="true" ht="13.2" hidden="false" customHeight="false" outlineLevel="0" collapsed="false">
      <c r="A36" s="1" t="n">
        <f aca="false">VLOOKUP(B36,historia!A:B,2,0)</f>
        <v>17</v>
      </c>
      <c r="B36" s="12" t="s">
        <v>47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6" t="str">
        <f aca="false">IF(COUNTA(C36:N36)&gt;0,COUNTA(C36:N36),"")</f>
        <v/>
      </c>
    </row>
    <row r="37" s="1" customFormat="true" ht="13.2" hidden="false" customHeight="false" outlineLevel="0" collapsed="false">
      <c r="A37" s="1" t="n">
        <f aca="false">VLOOKUP(B37,historia!A:B,2,0)</f>
        <v>16</v>
      </c>
      <c r="B37" s="12" t="s">
        <v>48</v>
      </c>
      <c r="C37" s="13" t="n">
        <v>1</v>
      </c>
      <c r="D37" s="14"/>
      <c r="E37" s="13" t="n">
        <v>1</v>
      </c>
      <c r="F37" s="14"/>
      <c r="G37" s="13"/>
      <c r="H37" s="14"/>
      <c r="I37" s="13"/>
      <c r="J37" s="14"/>
      <c r="K37" s="13"/>
      <c r="L37" s="14"/>
      <c r="M37" s="13"/>
      <c r="N37" s="14"/>
      <c r="O37" s="16" t="n">
        <f aca="false">IF(COUNTA(C37:N37)&gt;0,COUNTA(C37:N37),"")</f>
        <v>2</v>
      </c>
    </row>
    <row r="38" s="1" customFormat="true" ht="13.2" hidden="false" customHeight="false" outlineLevel="0" collapsed="false">
      <c r="A38" s="1" t="n">
        <f aca="false">VLOOKUP(B38,historia!A:B,2,0)</f>
        <v>17</v>
      </c>
      <c r="B38" s="12" t="s">
        <v>49</v>
      </c>
      <c r="C38" s="13" t="n">
        <v>1</v>
      </c>
      <c r="D38" s="14" t="n">
        <v>1</v>
      </c>
      <c r="E38" s="13"/>
      <c r="F38" s="14" t="n">
        <v>1</v>
      </c>
      <c r="G38" s="13" t="n">
        <v>1</v>
      </c>
      <c r="H38" s="14"/>
      <c r="I38" s="13"/>
      <c r="J38" s="14"/>
      <c r="K38" s="13"/>
      <c r="L38" s="14"/>
      <c r="M38" s="13"/>
      <c r="N38" s="14"/>
      <c r="O38" s="16" t="n">
        <f aca="false">IF(COUNTA(C38:N38)&gt;0,COUNTA(C38:N38),"")</f>
        <v>4</v>
      </c>
    </row>
    <row r="39" s="1" customFormat="true" ht="13.2" hidden="false" customHeight="false" outlineLevel="0" collapsed="false">
      <c r="A39" s="1" t="n">
        <f aca="false">VLOOKUP(B39,historia!A:B,2,0)</f>
        <v>16</v>
      </c>
      <c r="B39" s="12" t="s">
        <v>50</v>
      </c>
      <c r="C39" s="13"/>
      <c r="D39" s="14"/>
      <c r="E39" s="13"/>
      <c r="F39" s="14"/>
      <c r="G39" s="13"/>
      <c r="H39" s="14"/>
      <c r="I39" s="13"/>
      <c r="J39" s="14"/>
      <c r="K39" s="13"/>
      <c r="L39" s="14"/>
      <c r="M39" s="13"/>
      <c r="N39" s="14"/>
      <c r="O39" s="16" t="str">
        <f aca="false">IF(COUNTA(C39:N39)&gt;0,COUNTA(C39:N39),"")</f>
        <v/>
      </c>
    </row>
    <row r="40" s="1" customFormat="true" ht="13.2" hidden="false" customHeight="false" outlineLevel="0" collapsed="false">
      <c r="A40" s="1" t="n">
        <f aca="false">VLOOKUP(B40,historia!A:B,2,0)</f>
        <v>17</v>
      </c>
      <c r="B40" s="12" t="s">
        <v>51</v>
      </c>
      <c r="C40" s="13"/>
      <c r="D40" s="14"/>
      <c r="E40" s="13"/>
      <c r="F40" s="14"/>
      <c r="G40" s="13"/>
      <c r="H40" s="14"/>
      <c r="I40" s="13"/>
      <c r="J40" s="14"/>
      <c r="K40" s="13"/>
      <c r="L40" s="14"/>
      <c r="M40" s="13"/>
      <c r="N40" s="14"/>
      <c r="O40" s="16" t="str">
        <f aca="false">IF(COUNTA(C40:N40)&gt;0,COUNTA(C40:N40),"")</f>
        <v/>
      </c>
    </row>
    <row r="41" s="1" customFormat="true" ht="13.2" hidden="false" customHeight="false" outlineLevel="0" collapsed="false">
      <c r="A41" s="1" t="n">
        <f aca="false">VLOOKUP(B41,historia!A:B,2,0)</f>
        <v>17</v>
      </c>
      <c r="B41" s="12" t="s">
        <v>52</v>
      </c>
      <c r="C41" s="13"/>
      <c r="D41" s="14"/>
      <c r="E41" s="13"/>
      <c r="F41" s="14"/>
      <c r="G41" s="13"/>
      <c r="H41" s="14"/>
      <c r="I41" s="13"/>
      <c r="J41" s="14"/>
      <c r="K41" s="13"/>
      <c r="L41" s="14"/>
      <c r="M41" s="13"/>
      <c r="N41" s="14"/>
      <c r="O41" s="16" t="str">
        <f aca="false">IF(COUNTA(C41:N41)&gt;0,COUNTA(C41:N41),"")</f>
        <v/>
      </c>
    </row>
    <row r="42" s="1" customFormat="true" ht="13.2" hidden="false" customHeight="false" outlineLevel="0" collapsed="false">
      <c r="A42" s="1" t="n">
        <f aca="false">VLOOKUP(B42,historia!A:B,2,0)</f>
        <v>17</v>
      </c>
      <c r="B42" s="12" t="s">
        <v>53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6" t="str">
        <f aca="false">IF(COUNTA(C42:N42)&gt;0,COUNTA(C42:N42),"")</f>
        <v/>
      </c>
    </row>
    <row r="43" s="1" customFormat="true" ht="13.2" hidden="false" customHeight="false" outlineLevel="0" collapsed="false">
      <c r="A43" s="1" t="n">
        <f aca="false">VLOOKUP(B43,historia!A:B,2,0)</f>
        <v>17</v>
      </c>
      <c r="B43" s="12" t="s">
        <v>54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6" t="str">
        <f aca="false">IF(COUNTA(C43:N43)&gt;0,COUNTA(C43:N43),"")</f>
        <v/>
      </c>
    </row>
    <row r="44" s="1" customFormat="true" ht="13.2" hidden="false" customHeight="false" outlineLevel="0" collapsed="false">
      <c r="A44" s="1" t="n">
        <f aca="false">VLOOKUP(B44,historia!A:B,2,0)</f>
        <v>17</v>
      </c>
      <c r="B44" s="12" t="s">
        <v>55</v>
      </c>
      <c r="C44" s="13"/>
      <c r="D44" s="14"/>
      <c r="E44" s="13"/>
      <c r="F44" s="14"/>
      <c r="G44" s="13"/>
      <c r="H44" s="14"/>
      <c r="I44" s="13"/>
      <c r="J44" s="14"/>
      <c r="K44" s="13"/>
      <c r="L44" s="14"/>
      <c r="M44" s="13"/>
      <c r="N44" s="14"/>
      <c r="O44" s="16" t="str">
        <f aca="false">IF(COUNTA(C44:N44)&gt;0,COUNTA(C44:N44),"")</f>
        <v/>
      </c>
    </row>
    <row r="45" s="1" customFormat="true" ht="13.2" hidden="false" customHeight="false" outlineLevel="0" collapsed="false">
      <c r="A45" s="1" t="n">
        <f aca="false">VLOOKUP(B45,historia!A:B,2,0)</f>
        <v>17</v>
      </c>
      <c r="B45" s="12" t="s">
        <v>56</v>
      </c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3"/>
      <c r="N45" s="14"/>
      <c r="O45" s="16" t="str">
        <f aca="false">IF(COUNTA(C45:N45)&gt;0,COUNTA(C45:N45),"")</f>
        <v/>
      </c>
    </row>
    <row r="46" s="1" customFormat="true" ht="13.2" hidden="false" customHeight="false" outlineLevel="0" collapsed="false">
      <c r="A46" s="1" t="n">
        <f aca="false">VLOOKUP(B46,historia!A:B,2,0)</f>
        <v>17</v>
      </c>
      <c r="B46" s="12" t="s">
        <v>57</v>
      </c>
      <c r="C46" s="13"/>
      <c r="D46" s="14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6" t="str">
        <f aca="false">IF(COUNTA(C46:N46)&gt;0,COUNTA(C46:N46),"")</f>
        <v/>
      </c>
    </row>
    <row r="47" s="1" customFormat="true" ht="13.2" hidden="false" customHeight="false" outlineLevel="0" collapsed="false">
      <c r="A47" s="1" t="n">
        <f aca="false">VLOOKUP(B47,historia!A:B,2,0)</f>
        <v>17</v>
      </c>
      <c r="B47" s="12" t="s">
        <v>58</v>
      </c>
      <c r="C47" s="13"/>
      <c r="D47" s="14"/>
      <c r="E47" s="13"/>
      <c r="F47" s="14"/>
      <c r="G47" s="13"/>
      <c r="H47" s="14"/>
      <c r="I47" s="13"/>
      <c r="J47" s="14"/>
      <c r="K47" s="13"/>
      <c r="L47" s="14"/>
      <c r="M47" s="13"/>
      <c r="N47" s="14"/>
      <c r="O47" s="16" t="str">
        <f aca="false">IF(COUNTA(C47:N47)&gt;0,COUNTA(C47:N47),"")</f>
        <v/>
      </c>
    </row>
    <row r="48" s="1" customFormat="true" ht="13.2" hidden="false" customHeight="false" outlineLevel="0" collapsed="false">
      <c r="A48" s="1" t="n">
        <f aca="false">VLOOKUP(B48,historia!A:B,2,0)</f>
        <v>17</v>
      </c>
      <c r="B48" s="12" t="s">
        <v>59</v>
      </c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6"/>
    </row>
    <row r="49" s="1" customFormat="true" ht="13.2" hidden="false" customHeight="false" outlineLevel="0" collapsed="false">
      <c r="A49" s="1" t="n">
        <f aca="false">VLOOKUP(B49,historia!A:B,2,0)</f>
        <v>17</v>
      </c>
      <c r="B49" s="12" t="s">
        <v>60</v>
      </c>
      <c r="C49" s="13"/>
      <c r="D49" s="14"/>
      <c r="E49" s="13"/>
      <c r="F49" s="14"/>
      <c r="G49" s="13"/>
      <c r="H49" s="14"/>
      <c r="I49" s="13"/>
      <c r="J49" s="14"/>
      <c r="K49" s="13"/>
      <c r="L49" s="14"/>
      <c r="M49" s="13"/>
      <c r="N49" s="14"/>
      <c r="O49" s="16"/>
    </row>
    <row r="50" s="1" customFormat="true" ht="13.2" hidden="false" customHeight="false" outlineLevel="0" collapsed="false">
      <c r="A50" s="1" t="n">
        <f aca="false">VLOOKUP(B50,historia!A:B,2,0)</f>
        <v>17</v>
      </c>
      <c r="B50" s="12" t="s">
        <v>61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6"/>
    </row>
    <row r="51" s="1" customFormat="true" ht="13.2" hidden="false" customHeight="false" outlineLevel="0" collapsed="false">
      <c r="A51" s="1" t="n">
        <f aca="false">VLOOKUP(B51,historia!A:B,2,0)</f>
        <v>17</v>
      </c>
      <c r="B51" s="12" t="s">
        <v>62</v>
      </c>
      <c r="C51" s="13"/>
      <c r="D51" s="14"/>
      <c r="E51" s="13"/>
      <c r="F51" s="14"/>
      <c r="G51" s="13"/>
      <c r="H51" s="14"/>
      <c r="I51" s="13"/>
      <c r="J51" s="14"/>
      <c r="K51" s="13"/>
      <c r="L51" s="14"/>
      <c r="M51" s="13"/>
      <c r="N51" s="14"/>
      <c r="O51" s="16"/>
    </row>
    <row r="52" s="1" customFormat="true" ht="13.2" hidden="false" customHeight="false" outlineLevel="0" collapsed="false">
      <c r="A52" s="1" t="n">
        <f aca="false">VLOOKUP(B52,historia!A:B,2,0)</f>
        <v>17</v>
      </c>
      <c r="B52" s="12" t="s">
        <v>63</v>
      </c>
      <c r="C52" s="13"/>
      <c r="D52" s="14"/>
      <c r="E52" s="13"/>
      <c r="F52" s="14"/>
      <c r="G52" s="13"/>
      <c r="H52" s="14"/>
      <c r="I52" s="13"/>
      <c r="J52" s="14"/>
      <c r="K52" s="13"/>
      <c r="L52" s="14"/>
      <c r="M52" s="13"/>
      <c r="N52" s="14"/>
      <c r="O52" s="16"/>
    </row>
    <row r="53" s="1" customFormat="true" ht="13.2" hidden="false" customHeight="false" outlineLevel="0" collapsed="false">
      <c r="A53" s="1" t="n">
        <f aca="false">VLOOKUP(B53,historia!A:B,2,0)</f>
        <v>17</v>
      </c>
      <c r="B53" s="12" t="s">
        <v>64</v>
      </c>
      <c r="C53" s="13"/>
      <c r="D53" s="14"/>
      <c r="E53" s="13"/>
      <c r="F53" s="14"/>
      <c r="G53" s="13"/>
      <c r="H53" s="14"/>
      <c r="I53" s="13"/>
      <c r="J53" s="14"/>
      <c r="K53" s="13"/>
      <c r="L53" s="14"/>
      <c r="M53" s="13"/>
      <c r="N53" s="14"/>
      <c r="O53" s="16"/>
    </row>
    <row r="54" s="1" customFormat="true" ht="13.2" hidden="false" customHeight="false" outlineLevel="0" collapsed="false">
      <c r="A54" s="1" t="n">
        <f aca="false">VLOOKUP(B54,historia!A:B,2,0)</f>
        <v>17</v>
      </c>
      <c r="B54" s="12" t="s">
        <v>65</v>
      </c>
      <c r="C54" s="13"/>
      <c r="D54" s="14"/>
      <c r="E54" s="13"/>
      <c r="F54" s="14"/>
      <c r="G54" s="13"/>
      <c r="H54" s="14"/>
      <c r="I54" s="13"/>
      <c r="J54" s="14"/>
      <c r="K54" s="13"/>
      <c r="L54" s="14"/>
      <c r="M54" s="13"/>
      <c r="N54" s="14"/>
      <c r="O54" s="16"/>
    </row>
    <row r="55" s="1" customFormat="true" ht="13.2" hidden="false" customHeight="false" outlineLevel="0" collapsed="false">
      <c r="A55" s="1" t="n">
        <f aca="false">VLOOKUP(B55,historia!A:B,2,0)</f>
        <v>13</v>
      </c>
      <c r="B55" s="12" t="s">
        <v>66</v>
      </c>
      <c r="C55" s="13"/>
      <c r="D55" s="14"/>
      <c r="E55" s="13"/>
      <c r="F55" s="14"/>
      <c r="G55" s="13"/>
      <c r="H55" s="14"/>
      <c r="I55" s="13"/>
      <c r="J55" s="14"/>
      <c r="K55" s="13"/>
      <c r="L55" s="14"/>
      <c r="M55" s="13"/>
      <c r="N55" s="14"/>
      <c r="O55" s="16"/>
    </row>
    <row r="56" s="1" customFormat="true" ht="13.2" hidden="false" customHeight="false" outlineLevel="0" collapsed="false">
      <c r="A56" s="1" t="n">
        <f aca="false">VLOOKUP(B56,historia!A:B,2,0)</f>
        <v>17</v>
      </c>
      <c r="B56" s="12" t="s">
        <v>67</v>
      </c>
      <c r="C56" s="13"/>
      <c r="D56" s="14"/>
      <c r="E56" s="13"/>
      <c r="F56" s="14"/>
      <c r="G56" s="13"/>
      <c r="H56" s="14"/>
      <c r="I56" s="13"/>
      <c r="J56" s="14"/>
      <c r="K56" s="13"/>
      <c r="L56" s="14"/>
      <c r="M56" s="13"/>
      <c r="N56" s="14"/>
      <c r="O56" s="16"/>
    </row>
    <row r="57" s="1" customFormat="true" ht="13.2" hidden="false" customHeight="false" outlineLevel="0" collapsed="false">
      <c r="A57" s="1" t="n">
        <f aca="false">VLOOKUP(B57,historia!A:B,2,0)</f>
        <v>17</v>
      </c>
      <c r="B57" s="12" t="s">
        <v>68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6"/>
    </row>
    <row r="58" s="1" customFormat="true" ht="13.2" hidden="false" customHeight="false" outlineLevel="0" collapsed="false">
      <c r="A58" s="1" t="n">
        <f aca="false">VLOOKUP(B58,historia!A:B,2,0)</f>
        <v>17</v>
      </c>
      <c r="B58" s="12" t="s">
        <v>69</v>
      </c>
      <c r="C58" s="13"/>
      <c r="D58" s="14"/>
      <c r="E58" s="13"/>
      <c r="F58" s="14" t="n">
        <v>1</v>
      </c>
      <c r="G58" s="13"/>
      <c r="H58" s="14"/>
      <c r="I58" s="13"/>
      <c r="J58" s="14"/>
      <c r="K58" s="13"/>
      <c r="L58" s="14"/>
      <c r="M58" s="13"/>
      <c r="N58" s="14"/>
      <c r="O58" s="16"/>
    </row>
    <row r="59" s="1" customFormat="true" ht="13.2" hidden="false" customHeight="false" outlineLevel="0" collapsed="false">
      <c r="A59" s="1" t="n">
        <f aca="false">VLOOKUP(B59,historia!A:B,2,0)</f>
        <v>17</v>
      </c>
      <c r="B59" s="12" t="s">
        <v>70</v>
      </c>
      <c r="C59" s="13"/>
      <c r="D59" s="14"/>
      <c r="E59" s="13"/>
      <c r="F59" s="14"/>
      <c r="G59" s="13"/>
      <c r="H59" s="14"/>
      <c r="I59" s="13"/>
      <c r="J59" s="14"/>
      <c r="K59" s="13"/>
      <c r="L59" s="14"/>
      <c r="M59" s="13"/>
      <c r="N59" s="14"/>
      <c r="O59" s="16"/>
    </row>
    <row r="60" s="1" customFormat="true" ht="13.2" hidden="false" customHeight="false" outlineLevel="0" collapsed="false">
      <c r="A60" s="1" t="n">
        <f aca="false">VLOOKUP(B60,historia!A:B,2,0)</f>
        <v>17</v>
      </c>
      <c r="B60" s="12" t="s">
        <v>71</v>
      </c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6"/>
    </row>
    <row r="61" s="1" customFormat="true" ht="13.2" hidden="false" customHeight="false" outlineLevel="0" collapsed="false">
      <c r="A61" s="1" t="n">
        <f aca="false">VLOOKUP(B61,historia!A:B,2,0)</f>
        <v>17</v>
      </c>
      <c r="B61" s="12" t="s">
        <v>72</v>
      </c>
      <c r="C61" s="13"/>
      <c r="D61" s="14"/>
      <c r="E61" s="13"/>
      <c r="F61" s="14"/>
      <c r="G61" s="13"/>
      <c r="H61" s="14"/>
      <c r="I61" s="13"/>
      <c r="J61" s="14"/>
      <c r="K61" s="13"/>
      <c r="L61" s="14"/>
      <c r="M61" s="13"/>
      <c r="N61" s="14"/>
      <c r="O61" s="16"/>
    </row>
    <row r="62" s="1" customFormat="true" ht="13.2" hidden="false" customHeight="false" outlineLevel="0" collapsed="false">
      <c r="A62" s="1" t="n">
        <f aca="false">VLOOKUP(B62,historia!A:B,2,0)</f>
        <v>17</v>
      </c>
      <c r="B62" s="12" t="s">
        <v>73</v>
      </c>
      <c r="C62" s="13"/>
      <c r="D62" s="14"/>
      <c r="E62" s="13"/>
      <c r="F62" s="14"/>
      <c r="G62" s="13"/>
      <c r="H62" s="14"/>
      <c r="I62" s="13"/>
      <c r="J62" s="14"/>
      <c r="K62" s="13"/>
      <c r="L62" s="14"/>
      <c r="M62" s="13"/>
      <c r="N62" s="14"/>
      <c r="O62" s="16"/>
    </row>
    <row r="63" s="1" customFormat="true" ht="13.2" hidden="false" customHeight="false" outlineLevel="0" collapsed="false">
      <c r="A63" s="1" t="n">
        <f aca="false">VLOOKUP(B63,historia!A:B,2,0)</f>
        <v>16</v>
      </c>
      <c r="B63" s="12" t="s">
        <v>74</v>
      </c>
      <c r="C63" s="13"/>
      <c r="D63" s="14"/>
      <c r="E63" s="13"/>
      <c r="F63" s="14" t="n">
        <v>1</v>
      </c>
      <c r="G63" s="13"/>
      <c r="H63" s="14"/>
      <c r="I63" s="13"/>
      <c r="J63" s="14"/>
      <c r="K63" s="13"/>
      <c r="L63" s="14"/>
      <c r="M63" s="13"/>
      <c r="N63" s="14"/>
      <c r="O63" s="16" t="n">
        <f aca="false">IF(COUNTA(C63:N63)&gt;0,COUNTA(C63:N63),"")</f>
        <v>1</v>
      </c>
    </row>
    <row r="64" s="1" customFormat="true" ht="15.6" hidden="false" customHeight="false" outlineLevel="0" collapsed="false">
      <c r="B64" s="17" t="s">
        <v>75</v>
      </c>
      <c r="C64" s="18" t="n">
        <f aca="false">60-COUNTA(C4:C63)</f>
        <v>55</v>
      </c>
      <c r="D64" s="19" t="n">
        <f aca="false">60-COUNTA(D4:D63)</f>
        <v>54</v>
      </c>
      <c r="E64" s="18" t="n">
        <f aca="false">60-COUNTA(E4:E63)</f>
        <v>54</v>
      </c>
      <c r="F64" s="19" t="n">
        <f aca="false">60-COUNTA(F4:F63)</f>
        <v>53</v>
      </c>
      <c r="G64" s="18" t="n">
        <f aca="false">60-COUNTA(G4:G63)</f>
        <v>53</v>
      </c>
      <c r="H64" s="19" t="n">
        <f aca="false">60-COUNTA(H4:H63)</f>
        <v>60</v>
      </c>
      <c r="I64" s="18" t="n">
        <f aca="false">60-COUNTA(I4:I63)</f>
        <v>60</v>
      </c>
      <c r="J64" s="19" t="n">
        <f aca="false">60-COUNTA(J4:J63)</f>
        <v>60</v>
      </c>
      <c r="K64" s="18" t="n">
        <f aca="false">60-COUNTA(K4:K63)</f>
        <v>60</v>
      </c>
      <c r="L64" s="19" t="n">
        <f aca="false">60-COUNTA(L4:L63)</f>
        <v>60</v>
      </c>
      <c r="M64" s="18" t="n">
        <f aca="false">60-COUNTA(M4:M63)</f>
        <v>60</v>
      </c>
      <c r="N64" s="19" t="n">
        <f aca="false">60-COUNTA(N4:N63)</f>
        <v>60</v>
      </c>
      <c r="O64" s="20"/>
    </row>
    <row r="65" s="1" customFormat="true" ht="13.2" hidden="false" customHeight="false" outlineLevel="0" collapsed="false">
      <c r="B65" s="21" t="s">
        <v>76</v>
      </c>
      <c r="C65" s="22"/>
      <c r="D65" s="23" t="n">
        <v>1</v>
      </c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4"/>
    </row>
    <row r="66" s="1" customFormat="true" ht="13.2" hidden="false" customHeight="false" outlineLevel="0" collapsed="false">
      <c r="B66" s="25"/>
      <c r="C66" s="26"/>
      <c r="D66" s="27"/>
      <c r="E66" s="26"/>
      <c r="F66" s="27"/>
      <c r="G66" s="26"/>
      <c r="H66" s="27"/>
      <c r="I66" s="26"/>
      <c r="J66" s="27"/>
      <c r="K66" s="26"/>
      <c r="L66" s="27"/>
      <c r="M66" s="26"/>
      <c r="N66" s="27"/>
      <c r="O66" s="28"/>
    </row>
    <row r="67" s="1" customFormat="true" ht="13.2" hidden="false" customHeight="false" outlineLevel="0" collapsed="false">
      <c r="B67" s="29"/>
      <c r="C67" s="30"/>
      <c r="D67" s="31"/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2"/>
    </row>
    <row r="68" s="1" customFormat="true" ht="13.2" hidden="false" customHeight="false" outlineLevel="0" collapsed="false">
      <c r="B68" s="33"/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2"/>
    </row>
    <row r="69" s="1" customFormat="true" ht="13.2" hidden="false" customHeight="false" outlineLevel="0" collapsed="false">
      <c r="B69" s="21"/>
      <c r="C69" s="34"/>
      <c r="D69" s="35"/>
      <c r="E69" s="34"/>
      <c r="F69" s="35"/>
      <c r="G69" s="34"/>
      <c r="H69" s="35"/>
      <c r="I69" s="34"/>
      <c r="J69" s="35"/>
      <c r="K69" s="34"/>
      <c r="L69" s="35"/>
      <c r="M69" s="34"/>
      <c r="N69" s="35"/>
      <c r="O69" s="36"/>
    </row>
    <row r="70" s="1" customFormat="true" ht="15.6" hidden="false" customHeight="false" outlineLevel="0" collapsed="false">
      <c r="B70" s="37" t="s">
        <v>77</v>
      </c>
      <c r="C70" s="38" t="n">
        <f aca="false">SUM(C64:C69)</f>
        <v>55</v>
      </c>
      <c r="D70" s="39" t="n">
        <f aca="false">SUM(D64:D69)</f>
        <v>55</v>
      </c>
      <c r="E70" s="38" t="n">
        <f aca="false">SUM(E64:E69)</f>
        <v>54</v>
      </c>
      <c r="F70" s="39" t="n">
        <f aca="false">SUM(F64:F69)</f>
        <v>53</v>
      </c>
      <c r="G70" s="38" t="n">
        <f aca="false">SUM(G64:G69)</f>
        <v>53</v>
      </c>
      <c r="H70" s="39" t="n">
        <f aca="false">SUM(H64:H69)</f>
        <v>60</v>
      </c>
      <c r="I70" s="38" t="n">
        <f aca="false">SUM(I64:I69)</f>
        <v>60</v>
      </c>
      <c r="J70" s="39" t="n">
        <f aca="false">SUM(J64:J69)</f>
        <v>60</v>
      </c>
      <c r="K70" s="38" t="n">
        <f aca="false">SUM(K64:K69)</f>
        <v>60</v>
      </c>
      <c r="L70" s="39" t="n">
        <f aca="false">SUM(L64:L69)</f>
        <v>60</v>
      </c>
      <c r="M70" s="38" t="n">
        <f aca="false">SUM(M64:M69)</f>
        <v>60</v>
      </c>
      <c r="N70" s="39" t="n">
        <f aca="false">SUM(N64:N69)</f>
        <v>60</v>
      </c>
      <c r="O70" s="40" t="s">
        <v>78</v>
      </c>
    </row>
    <row r="71" s="1" customFormat="true" ht="13.2" hidden="false" customHeight="false" outlineLevel="0" collapsed="false">
      <c r="A71" s="1" t="n">
        <f aca="false">VLOOKUP(B71,historia!A:B,2,0)</f>
        <v>14</v>
      </c>
      <c r="B71" s="41" t="s">
        <v>79</v>
      </c>
      <c r="C71" s="42" t="n">
        <v>1</v>
      </c>
      <c r="D71" s="43" t="n">
        <v>1</v>
      </c>
      <c r="E71" s="44" t="n">
        <v>1</v>
      </c>
      <c r="F71" s="43" t="n">
        <v>1</v>
      </c>
      <c r="G71" s="44" t="n">
        <v>1</v>
      </c>
      <c r="H71" s="43"/>
      <c r="I71" s="44"/>
      <c r="J71" s="43"/>
      <c r="K71" s="44"/>
      <c r="L71" s="43"/>
      <c r="M71" s="44"/>
      <c r="N71" s="43"/>
      <c r="O71" s="45" t="n">
        <f aca="false">COUNTA(C71:N71)</f>
        <v>5</v>
      </c>
    </row>
    <row r="72" s="1" customFormat="true" ht="13.2" hidden="false" customHeight="false" outlineLevel="0" collapsed="false">
      <c r="A72" s="1" t="n">
        <f aca="false">VLOOKUP(B72,historia!A:B,2,0)</f>
        <v>11</v>
      </c>
      <c r="B72" s="29" t="s">
        <v>80</v>
      </c>
      <c r="C72" s="42" t="n">
        <v>1</v>
      </c>
      <c r="D72" s="31" t="n">
        <v>1</v>
      </c>
      <c r="E72" s="42" t="n">
        <v>1</v>
      </c>
      <c r="F72" s="31" t="n">
        <v>1</v>
      </c>
      <c r="G72" s="42" t="n">
        <v>1</v>
      </c>
      <c r="H72" s="31"/>
      <c r="I72" s="42"/>
      <c r="J72" s="31"/>
      <c r="K72" s="42"/>
      <c r="L72" s="31"/>
      <c r="M72" s="42"/>
      <c r="N72" s="31"/>
      <c r="O72" s="46" t="n">
        <f aca="false">COUNTA(C72:N72)</f>
        <v>5</v>
      </c>
    </row>
    <row r="73" s="1" customFormat="true" ht="13.2" hidden="false" customHeight="false" outlineLevel="0" collapsed="false">
      <c r="A73" s="1" t="n">
        <f aca="false">VLOOKUP(B73,historia!A:B,2,0)</f>
        <v>16</v>
      </c>
      <c r="B73" s="25" t="s">
        <v>81</v>
      </c>
      <c r="C73" s="42" t="n">
        <v>1</v>
      </c>
      <c r="D73" s="31" t="n">
        <v>1</v>
      </c>
      <c r="E73" s="47" t="n">
        <v>1</v>
      </c>
      <c r="F73" s="31" t="n">
        <v>1</v>
      </c>
      <c r="G73" s="42" t="n">
        <v>1</v>
      </c>
      <c r="H73" s="31"/>
      <c r="I73" s="47"/>
      <c r="J73" s="31"/>
      <c r="K73" s="42"/>
      <c r="L73" s="31"/>
      <c r="M73" s="42"/>
      <c r="N73" s="31"/>
      <c r="O73" s="46" t="n">
        <f aca="false">COUNTA(C73:N73)</f>
        <v>5</v>
      </c>
    </row>
    <row r="74" s="1" customFormat="true" ht="13.2" hidden="false" customHeight="false" outlineLevel="0" collapsed="false">
      <c r="A74" s="1" t="n">
        <f aca="false">VLOOKUP(B74,historia!A:B,2,0)</f>
        <v>11</v>
      </c>
      <c r="B74" s="29" t="s">
        <v>82</v>
      </c>
      <c r="C74" s="42"/>
      <c r="D74" s="31"/>
      <c r="E74" s="42" t="n">
        <v>1</v>
      </c>
      <c r="F74" s="31" t="n">
        <v>1</v>
      </c>
      <c r="G74" s="42" t="n">
        <v>1</v>
      </c>
      <c r="H74" s="31"/>
      <c r="I74" s="42"/>
      <c r="J74" s="31"/>
      <c r="K74" s="42"/>
      <c r="L74" s="31"/>
      <c r="M74" s="42"/>
      <c r="N74" s="31"/>
      <c r="O74" s="46" t="n">
        <f aca="false">COUNTA(C74:N74)</f>
        <v>3</v>
      </c>
      <c r="P74" s="48"/>
    </row>
    <row r="75" s="1" customFormat="true" ht="13.2" hidden="false" customHeight="false" outlineLevel="0" collapsed="false">
      <c r="A75" s="1" t="n">
        <f aca="false">VLOOKUP(B75,historia!A:B,2,0)</f>
        <v>16</v>
      </c>
      <c r="B75" s="29" t="s">
        <v>83</v>
      </c>
      <c r="C75" s="42"/>
      <c r="D75" s="31"/>
      <c r="E75" s="42"/>
      <c r="F75" s="31"/>
      <c r="G75" s="42" t="n">
        <v>1</v>
      </c>
      <c r="H75" s="31"/>
      <c r="I75" s="42"/>
      <c r="J75" s="31"/>
      <c r="K75" s="42"/>
      <c r="L75" s="31"/>
      <c r="M75" s="42"/>
      <c r="N75" s="31"/>
      <c r="O75" s="46" t="n">
        <f aca="false">COUNTA(C75:N75)</f>
        <v>1</v>
      </c>
    </row>
    <row r="76" s="1" customFormat="true" ht="13.2" hidden="false" customHeight="false" outlineLevel="0" collapsed="false">
      <c r="A76" s="1" t="n">
        <f aca="false">VLOOKUP(B76,historia!A:B,2,0)</f>
        <v>11</v>
      </c>
      <c r="B76" s="25" t="s">
        <v>84</v>
      </c>
      <c r="C76" s="42" t="n">
        <v>1</v>
      </c>
      <c r="D76" s="31" t="n">
        <v>1</v>
      </c>
      <c r="E76" s="42" t="n">
        <v>1</v>
      </c>
      <c r="F76" s="31" t="n">
        <v>1</v>
      </c>
      <c r="G76" s="42" t="n">
        <v>1</v>
      </c>
      <c r="H76" s="31"/>
      <c r="I76" s="42"/>
      <c r="J76" s="31"/>
      <c r="K76" s="42"/>
      <c r="L76" s="31"/>
      <c r="M76" s="42"/>
      <c r="N76" s="31"/>
      <c r="O76" s="46" t="n">
        <f aca="false">COUNTA(C76:N76)</f>
        <v>5</v>
      </c>
    </row>
    <row r="77" s="1" customFormat="true" ht="13.2" hidden="false" customHeight="false" outlineLevel="0" collapsed="false">
      <c r="A77" s="1" t="n">
        <f aca="false">VLOOKUP(B77,historia!A:B,2,0)</f>
        <v>3</v>
      </c>
      <c r="B77" s="29" t="s">
        <v>85</v>
      </c>
      <c r="C77" s="42"/>
      <c r="D77" s="31" t="n">
        <v>1</v>
      </c>
      <c r="E77" s="42" t="n">
        <v>1</v>
      </c>
      <c r="F77" s="31" t="n">
        <v>1</v>
      </c>
      <c r="G77" s="42" t="n">
        <v>1</v>
      </c>
      <c r="H77" s="31"/>
      <c r="I77" s="42"/>
      <c r="J77" s="31"/>
      <c r="K77" s="42"/>
      <c r="L77" s="31"/>
      <c r="M77" s="42"/>
      <c r="N77" s="31"/>
      <c r="O77" s="46" t="n">
        <f aca="false">COUNTA(C77:N77)</f>
        <v>4</v>
      </c>
      <c r="P77" s="48"/>
    </row>
    <row r="78" s="1" customFormat="true" ht="13.2" hidden="false" customHeight="false" outlineLevel="0" collapsed="false">
      <c r="A78" s="1" t="n">
        <f aca="false">VLOOKUP(B78,historia!A:B,2,0)</f>
        <v>17</v>
      </c>
      <c r="B78" s="49" t="s">
        <v>86</v>
      </c>
      <c r="C78" s="42" t="n">
        <v>1</v>
      </c>
      <c r="D78" s="31"/>
      <c r="E78" s="42" t="n">
        <v>1</v>
      </c>
      <c r="F78" s="31"/>
      <c r="G78" s="42" t="n">
        <v>1</v>
      </c>
      <c r="H78" s="31"/>
      <c r="I78" s="42"/>
      <c r="J78" s="31"/>
      <c r="K78" s="42"/>
      <c r="L78" s="31"/>
      <c r="M78" s="42"/>
      <c r="N78" s="31"/>
      <c r="O78" s="46" t="n">
        <f aca="false">COUNTA(C78:N78)</f>
        <v>3</v>
      </c>
    </row>
    <row r="79" s="1" customFormat="true" ht="13.2" hidden="false" customHeight="false" outlineLevel="0" collapsed="false">
      <c r="A79" s="1" t="n">
        <f aca="false">VLOOKUP(B79,historia!A:B,2,0)</f>
        <v>14</v>
      </c>
      <c r="B79" s="29" t="s">
        <v>87</v>
      </c>
      <c r="C79" s="42" t="n">
        <v>1</v>
      </c>
      <c r="D79" s="31"/>
      <c r="E79" s="42" t="n">
        <v>1</v>
      </c>
      <c r="F79" s="31" t="n">
        <v>1</v>
      </c>
      <c r="G79" s="42" t="n">
        <v>1</v>
      </c>
      <c r="H79" s="31"/>
      <c r="I79" s="42"/>
      <c r="J79" s="31"/>
      <c r="K79" s="42"/>
      <c r="L79" s="31"/>
      <c r="M79" s="42"/>
      <c r="N79" s="31"/>
      <c r="O79" s="46" t="n">
        <f aca="false">COUNTA(C79:N79)</f>
        <v>4</v>
      </c>
    </row>
    <row r="80" s="1" customFormat="true" ht="13.2" hidden="false" customHeight="false" outlineLevel="0" collapsed="false">
      <c r="A80" s="1" t="n">
        <f aca="false">VLOOKUP(B80,historia!A:B,2,0)</f>
        <v>17</v>
      </c>
      <c r="B80" s="25" t="s">
        <v>88</v>
      </c>
      <c r="C80" s="42"/>
      <c r="D80" s="31"/>
      <c r="E80" s="42" t="n">
        <v>1</v>
      </c>
      <c r="F80" s="31"/>
      <c r="G80" s="42" t="n">
        <v>1</v>
      </c>
      <c r="H80" s="31"/>
      <c r="I80" s="42"/>
      <c r="J80" s="31"/>
      <c r="K80" s="42"/>
      <c r="L80" s="31"/>
      <c r="M80" s="42"/>
      <c r="N80" s="31"/>
      <c r="O80" s="46" t="n">
        <f aca="false">COUNTA(C80:N80)</f>
        <v>2</v>
      </c>
    </row>
    <row r="81" s="1" customFormat="true" ht="13.2" hidden="false" customHeight="false" outlineLevel="0" collapsed="false">
      <c r="A81" s="1" t="n">
        <f aca="false">VLOOKUP(B81,historia!A:B,2,0)</f>
        <v>17</v>
      </c>
      <c r="B81" s="29" t="s">
        <v>89</v>
      </c>
      <c r="C81" s="42" t="n">
        <v>1</v>
      </c>
      <c r="D81" s="31"/>
      <c r="E81" s="42" t="n">
        <v>1</v>
      </c>
      <c r="F81" s="31" t="n">
        <v>1</v>
      </c>
      <c r="G81" s="42"/>
      <c r="H81" s="31"/>
      <c r="I81" s="42"/>
      <c r="J81" s="31"/>
      <c r="K81" s="42"/>
      <c r="L81" s="31"/>
      <c r="M81" s="42"/>
      <c r="N81" s="31"/>
      <c r="O81" s="46" t="n">
        <f aca="false">COUNTA(C81:N81)</f>
        <v>3</v>
      </c>
      <c r="P81" s="48"/>
    </row>
    <row r="82" s="1" customFormat="true" ht="13.2" hidden="false" customHeight="false" outlineLevel="0" collapsed="false">
      <c r="A82" s="1" t="n">
        <f aca="false">VLOOKUP(B82,historia!A:B,2,0)</f>
        <v>13</v>
      </c>
      <c r="B82" s="49" t="s">
        <v>90</v>
      </c>
      <c r="C82" s="42" t="n">
        <v>1</v>
      </c>
      <c r="D82" s="31" t="n">
        <v>1</v>
      </c>
      <c r="E82" s="42" t="n">
        <v>1</v>
      </c>
      <c r="F82" s="31" t="n">
        <v>1</v>
      </c>
      <c r="G82" s="42" t="n">
        <v>1</v>
      </c>
      <c r="H82" s="31"/>
      <c r="I82" s="42"/>
      <c r="J82" s="31"/>
      <c r="K82" s="42"/>
      <c r="L82" s="31"/>
      <c r="M82" s="42"/>
      <c r="N82" s="31"/>
      <c r="O82" s="46" t="n">
        <f aca="false">COUNTA(C82:N82)</f>
        <v>5</v>
      </c>
    </row>
    <row r="83" s="1" customFormat="true" ht="13.2" hidden="false" customHeight="false" outlineLevel="0" collapsed="false">
      <c r="A83" s="1" t="n">
        <f aca="false">VLOOKUP(B83,historia!A:B,2,0)</f>
        <v>15</v>
      </c>
      <c r="B83" s="29" t="s">
        <v>91</v>
      </c>
      <c r="C83" s="42"/>
      <c r="D83" s="31" t="n">
        <v>1</v>
      </c>
      <c r="E83" s="42" t="n">
        <v>1</v>
      </c>
      <c r="F83" s="31" t="n">
        <v>1</v>
      </c>
      <c r="G83" s="42"/>
      <c r="H83" s="31"/>
      <c r="I83" s="42"/>
      <c r="J83" s="31"/>
      <c r="K83" s="42"/>
      <c r="L83" s="31"/>
      <c r="M83" s="42"/>
      <c r="N83" s="31"/>
      <c r="O83" s="46" t="n">
        <f aca="false">COUNTA(C83:N83)</f>
        <v>3</v>
      </c>
    </row>
    <row r="84" s="1" customFormat="true" ht="13.2" hidden="false" customHeight="false" outlineLevel="0" collapsed="false">
      <c r="A84" s="1" t="n">
        <f aca="false">VLOOKUP(B84,historia!A:B,2,0)</f>
        <v>16</v>
      </c>
      <c r="B84" s="25" t="s">
        <v>92</v>
      </c>
      <c r="C84" s="42"/>
      <c r="D84" s="31"/>
      <c r="E84" s="42"/>
      <c r="F84" s="31" t="n">
        <v>1</v>
      </c>
      <c r="G84" s="42" t="n">
        <v>1</v>
      </c>
      <c r="H84" s="31"/>
      <c r="I84" s="42"/>
      <c r="J84" s="31"/>
      <c r="K84" s="42"/>
      <c r="L84" s="31"/>
      <c r="M84" s="42"/>
      <c r="N84" s="31"/>
      <c r="O84" s="46" t="n">
        <f aca="false">COUNTA(C84:N84)</f>
        <v>2</v>
      </c>
    </row>
    <row r="85" s="1" customFormat="true" ht="13.2" hidden="false" customHeight="false" outlineLevel="0" collapsed="false">
      <c r="A85" s="1" t="n">
        <f aca="false">VLOOKUP(B85,historia!A:B,2,0)</f>
        <v>11</v>
      </c>
      <c r="B85" s="29" t="s">
        <v>93</v>
      </c>
      <c r="C85" s="42" t="n">
        <v>1</v>
      </c>
      <c r="D85" s="31" t="n">
        <v>1</v>
      </c>
      <c r="E85" s="42" t="n">
        <v>1</v>
      </c>
      <c r="F85" s="31"/>
      <c r="G85" s="42" t="n">
        <v>1</v>
      </c>
      <c r="H85" s="31"/>
      <c r="I85" s="42"/>
      <c r="J85" s="31"/>
      <c r="K85" s="42"/>
      <c r="L85" s="31"/>
      <c r="M85" s="42"/>
      <c r="N85" s="31"/>
      <c r="O85" s="46" t="n">
        <f aca="false">COUNTA(C85:N85)</f>
        <v>4</v>
      </c>
      <c r="P85" s="48"/>
    </row>
    <row r="86" s="1" customFormat="true" ht="13.2" hidden="false" customHeight="false" outlineLevel="0" collapsed="false">
      <c r="A86" s="1" t="n">
        <f aca="false">VLOOKUP(B86,historia!A:B,2,0)</f>
        <v>4</v>
      </c>
      <c r="B86" s="49" t="s">
        <v>94</v>
      </c>
      <c r="C86" s="42" t="n">
        <v>1</v>
      </c>
      <c r="D86" s="31"/>
      <c r="E86" s="42" t="n">
        <v>1</v>
      </c>
      <c r="F86" s="31" t="n">
        <v>1</v>
      </c>
      <c r="G86" s="42"/>
      <c r="H86" s="31"/>
      <c r="I86" s="42"/>
      <c r="J86" s="31"/>
      <c r="K86" s="42"/>
      <c r="L86" s="31"/>
      <c r="M86" s="42"/>
      <c r="N86" s="31"/>
      <c r="O86" s="46" t="n">
        <f aca="false">COUNTA(C86:N86)</f>
        <v>3</v>
      </c>
    </row>
    <row r="87" s="1" customFormat="true" ht="13.2" hidden="false" customHeight="false" outlineLevel="0" collapsed="false">
      <c r="A87" s="1" t="n">
        <f aca="false">VLOOKUP(B87,historia!A:B,2,0)</f>
        <v>7</v>
      </c>
      <c r="B87" s="29" t="s">
        <v>95</v>
      </c>
      <c r="C87" s="42" t="n">
        <v>1</v>
      </c>
      <c r="D87" s="31" t="n">
        <v>1</v>
      </c>
      <c r="E87" s="42" t="n">
        <v>1</v>
      </c>
      <c r="F87" s="31"/>
      <c r="G87" s="42" t="n">
        <v>1</v>
      </c>
      <c r="H87" s="31"/>
      <c r="I87" s="42"/>
      <c r="J87" s="31"/>
      <c r="K87" s="42"/>
      <c r="L87" s="31"/>
      <c r="M87" s="42"/>
      <c r="N87" s="31"/>
      <c r="O87" s="46" t="n">
        <f aca="false">COUNTA(C87:N87)</f>
        <v>4</v>
      </c>
    </row>
    <row r="88" s="1" customFormat="true" ht="13.2" hidden="false" customHeight="false" outlineLevel="0" collapsed="false">
      <c r="A88" s="1" t="n">
        <f aca="false">VLOOKUP(B88,historia!A:B,2,0)</f>
        <v>12</v>
      </c>
      <c r="B88" s="29" t="s">
        <v>96</v>
      </c>
      <c r="C88" s="42" t="n">
        <v>1</v>
      </c>
      <c r="D88" s="31"/>
      <c r="E88" s="42" t="n">
        <v>1</v>
      </c>
      <c r="F88" s="31" t="n">
        <v>1</v>
      </c>
      <c r="G88" s="42"/>
      <c r="H88" s="31"/>
      <c r="I88" s="42"/>
      <c r="J88" s="31"/>
      <c r="K88" s="42"/>
      <c r="L88" s="31"/>
      <c r="M88" s="42"/>
      <c r="N88" s="31"/>
      <c r="O88" s="46" t="n">
        <f aca="false">COUNTA(C88:N88)</f>
        <v>3</v>
      </c>
    </row>
    <row r="89" s="1" customFormat="true" ht="13.2" hidden="false" customHeight="false" outlineLevel="0" collapsed="false">
      <c r="A89" s="1" t="n">
        <f aca="false">VLOOKUP(B89,historia!A:B,2,0)</f>
        <v>2</v>
      </c>
      <c r="B89" s="25" t="s">
        <v>97</v>
      </c>
      <c r="C89" s="42" t="n">
        <v>1</v>
      </c>
      <c r="D89" s="31" t="n">
        <v>1</v>
      </c>
      <c r="E89" s="47" t="n">
        <v>1</v>
      </c>
      <c r="F89" s="31" t="n">
        <v>1</v>
      </c>
      <c r="G89" s="42"/>
      <c r="H89" s="31"/>
      <c r="I89" s="47"/>
      <c r="J89" s="31"/>
      <c r="K89" s="42"/>
      <c r="L89" s="31"/>
      <c r="M89" s="42"/>
      <c r="N89" s="31"/>
      <c r="O89" s="46" t="n">
        <f aca="false">COUNTA(C89:N89)</f>
        <v>4</v>
      </c>
    </row>
    <row r="90" s="1" customFormat="true" ht="13.2" hidden="false" customHeight="false" outlineLevel="0" collapsed="false">
      <c r="A90" s="1" t="n">
        <f aca="false">VLOOKUP(B90,historia!A:B,2,0)</f>
        <v>6</v>
      </c>
      <c r="B90" s="29" t="s">
        <v>98</v>
      </c>
      <c r="C90" s="42"/>
      <c r="D90" s="31"/>
      <c r="E90" s="42"/>
      <c r="F90" s="31"/>
      <c r="G90" s="42" t="n">
        <v>1</v>
      </c>
      <c r="H90" s="31"/>
      <c r="I90" s="42"/>
      <c r="J90" s="31"/>
      <c r="K90" s="42"/>
      <c r="L90" s="31"/>
      <c r="M90" s="42"/>
      <c r="N90" s="31"/>
      <c r="O90" s="46" t="n">
        <f aca="false">COUNTA(C90:N90)</f>
        <v>1</v>
      </c>
      <c r="P90" s="48"/>
    </row>
    <row r="91" s="1" customFormat="true" ht="13.2" hidden="false" customHeight="false" outlineLevel="0" collapsed="false">
      <c r="A91" s="1" t="n">
        <f aca="false">VLOOKUP(B91,historia!A:B,2,0)</f>
        <v>12</v>
      </c>
      <c r="B91" s="29" t="s">
        <v>99</v>
      </c>
      <c r="C91" s="42" t="n">
        <v>1</v>
      </c>
      <c r="D91" s="31" t="n">
        <v>1</v>
      </c>
      <c r="E91" s="42"/>
      <c r="F91" s="31"/>
      <c r="G91" s="42"/>
      <c r="H91" s="31"/>
      <c r="I91" s="42"/>
      <c r="J91" s="31"/>
      <c r="K91" s="42"/>
      <c r="L91" s="31"/>
      <c r="M91" s="42"/>
      <c r="N91" s="31"/>
      <c r="O91" s="46" t="n">
        <f aca="false">COUNTA(C91:N91)</f>
        <v>2</v>
      </c>
    </row>
    <row r="92" s="1" customFormat="true" ht="13.2" hidden="false" customHeight="false" outlineLevel="0" collapsed="false">
      <c r="A92" s="1" t="n">
        <f aca="false">VLOOKUP(B92,historia!A:B,2,0)</f>
        <v>12</v>
      </c>
      <c r="B92" s="25" t="s">
        <v>100</v>
      </c>
      <c r="C92" s="42"/>
      <c r="D92" s="31" t="n">
        <v>1</v>
      </c>
      <c r="E92" s="42" t="n">
        <v>1</v>
      </c>
      <c r="F92" s="31"/>
      <c r="G92" s="42"/>
      <c r="H92" s="31"/>
      <c r="I92" s="42"/>
      <c r="J92" s="31"/>
      <c r="K92" s="42"/>
      <c r="L92" s="31"/>
      <c r="M92" s="42"/>
      <c r="N92" s="31"/>
      <c r="O92" s="46" t="n">
        <f aca="false">COUNTA(C92:N92)</f>
        <v>2</v>
      </c>
    </row>
    <row r="93" s="1" customFormat="true" ht="13.2" hidden="false" customHeight="false" outlineLevel="0" collapsed="false">
      <c r="A93" s="1" t="n">
        <f aca="false">VLOOKUP(B93,historia!A:B,2,0)</f>
        <v>15</v>
      </c>
      <c r="B93" s="29" t="s">
        <v>101</v>
      </c>
      <c r="C93" s="42" t="n">
        <v>1</v>
      </c>
      <c r="D93" s="31"/>
      <c r="E93" s="42" t="n">
        <v>1</v>
      </c>
      <c r="F93" s="31"/>
      <c r="G93" s="42"/>
      <c r="H93" s="31"/>
      <c r="I93" s="42"/>
      <c r="J93" s="31"/>
      <c r="K93" s="42"/>
      <c r="L93" s="31"/>
      <c r="M93" s="42"/>
      <c r="N93" s="31"/>
      <c r="O93" s="46" t="n">
        <f aca="false">COUNTA(C93:N93)</f>
        <v>2</v>
      </c>
      <c r="P93" s="48"/>
    </row>
    <row r="94" s="1" customFormat="true" ht="13.2" hidden="false" customHeight="false" outlineLevel="0" collapsed="false">
      <c r="A94" s="1" t="n">
        <f aca="false">VLOOKUP(B94,historia!A:B,2,0)</f>
        <v>4</v>
      </c>
      <c r="B94" s="49" t="s">
        <v>102</v>
      </c>
      <c r="C94" s="42"/>
      <c r="D94" s="31"/>
      <c r="E94" s="42"/>
      <c r="F94" s="31" t="n">
        <v>1</v>
      </c>
      <c r="G94" s="42"/>
      <c r="H94" s="31"/>
      <c r="I94" s="42"/>
      <c r="J94" s="31"/>
      <c r="K94" s="42"/>
      <c r="L94" s="31"/>
      <c r="M94" s="42"/>
      <c r="N94" s="31"/>
      <c r="O94" s="46" t="n">
        <f aca="false">COUNTA(C94:N94)</f>
        <v>1</v>
      </c>
    </row>
    <row r="95" s="1" customFormat="true" ht="13.2" hidden="false" customHeight="false" outlineLevel="0" collapsed="false">
      <c r="A95" s="1" t="n">
        <f aca="false">VLOOKUP(B95,historia!A:B,2,0)</f>
        <v>6</v>
      </c>
      <c r="B95" s="29" t="s">
        <v>103</v>
      </c>
      <c r="C95" s="42"/>
      <c r="D95" s="31"/>
      <c r="E95" s="42" t="n">
        <v>1</v>
      </c>
      <c r="F95" s="31"/>
      <c r="G95" s="42" t="n">
        <v>1</v>
      </c>
      <c r="H95" s="31"/>
      <c r="I95" s="42"/>
      <c r="J95" s="31"/>
      <c r="K95" s="42"/>
      <c r="L95" s="31"/>
      <c r="M95" s="42"/>
      <c r="N95" s="31"/>
      <c r="O95" s="46" t="n">
        <f aca="false">COUNTA(C95:N95)</f>
        <v>2</v>
      </c>
    </row>
    <row r="96" s="1" customFormat="true" ht="13.2" hidden="false" customHeight="false" outlineLevel="0" collapsed="false">
      <c r="A96" s="1" t="n">
        <f aca="false">VLOOKUP(B96,historia!A:B,2,0)</f>
        <v>12</v>
      </c>
      <c r="B96" s="25" t="s">
        <v>104</v>
      </c>
      <c r="C96" s="42" t="n">
        <v>1</v>
      </c>
      <c r="D96" s="31"/>
      <c r="E96" s="42"/>
      <c r="F96" s="31"/>
      <c r="G96" s="42"/>
      <c r="H96" s="31"/>
      <c r="I96" s="42"/>
      <c r="J96" s="31"/>
      <c r="K96" s="42"/>
      <c r="L96" s="31"/>
      <c r="M96" s="42"/>
      <c r="N96" s="31"/>
      <c r="O96" s="46" t="n">
        <f aca="false">COUNTA(C96:N96)</f>
        <v>1</v>
      </c>
    </row>
    <row r="97" s="1" customFormat="true" ht="13.2" hidden="false" customHeight="false" outlineLevel="0" collapsed="false">
      <c r="A97" s="1" t="n">
        <f aca="false">VLOOKUP(B97,historia!A:B,2,0)</f>
        <v>7</v>
      </c>
      <c r="B97" s="29" t="s">
        <v>105</v>
      </c>
      <c r="C97" s="42"/>
      <c r="D97" s="31" t="n">
        <v>1</v>
      </c>
      <c r="E97" s="42"/>
      <c r="F97" s="31"/>
      <c r="G97" s="42"/>
      <c r="H97" s="31"/>
      <c r="I97" s="42"/>
      <c r="J97" s="31"/>
      <c r="K97" s="42"/>
      <c r="L97" s="31"/>
      <c r="M97" s="42"/>
      <c r="N97" s="31"/>
      <c r="O97" s="46" t="n">
        <f aca="false">COUNTA(C97:N97)</f>
        <v>1</v>
      </c>
      <c r="P97" s="48"/>
    </row>
    <row r="98" s="1" customFormat="true" ht="13.2" hidden="false" customHeight="false" outlineLevel="0" collapsed="false">
      <c r="A98" s="1" t="n">
        <f aca="false">VLOOKUP(B98,historia!A:B,2,0)</f>
        <v>14</v>
      </c>
      <c r="B98" s="49" t="s">
        <v>106</v>
      </c>
      <c r="C98" s="42"/>
      <c r="D98" s="31"/>
      <c r="E98" s="42" t="n">
        <v>1</v>
      </c>
      <c r="F98" s="31"/>
      <c r="G98" s="42"/>
      <c r="H98" s="31"/>
      <c r="I98" s="42"/>
      <c r="J98" s="31"/>
      <c r="K98" s="42"/>
      <c r="L98" s="31"/>
      <c r="M98" s="42"/>
      <c r="N98" s="31"/>
      <c r="O98" s="46" t="n">
        <f aca="false">COUNTA(C98:N98)</f>
        <v>1</v>
      </c>
    </row>
    <row r="99" s="1" customFormat="true" ht="13.2" hidden="false" customHeight="false" outlineLevel="0" collapsed="false">
      <c r="A99" s="1" t="n">
        <f aca="false">VLOOKUP(B99,historia!A:B,2,0)</f>
        <v>5</v>
      </c>
      <c r="B99" s="29" t="s">
        <v>107</v>
      </c>
      <c r="C99" s="42"/>
      <c r="D99" s="31"/>
      <c r="E99" s="42"/>
      <c r="F99" s="50"/>
      <c r="G99" s="42" t="n">
        <v>1</v>
      </c>
      <c r="H99" s="31"/>
      <c r="I99" s="42"/>
      <c r="J99" s="31"/>
      <c r="K99" s="42"/>
      <c r="L99" s="31"/>
      <c r="M99" s="42"/>
      <c r="N99" s="31"/>
      <c r="O99" s="46" t="n">
        <f aca="false">COUNTA(C99:N99)</f>
        <v>1</v>
      </c>
    </row>
    <row r="100" s="1" customFormat="true" ht="13.2" hidden="false" customHeight="false" outlineLevel="0" collapsed="false">
      <c r="A100" s="1" t="n">
        <f aca="false">VLOOKUP(B100,historia!A:B,2,0)</f>
        <v>15</v>
      </c>
      <c r="B100" s="25" t="s">
        <v>108</v>
      </c>
      <c r="C100" s="42" t="n">
        <v>1</v>
      </c>
      <c r="D100" s="31"/>
      <c r="E100" s="42" t="n">
        <v>1</v>
      </c>
      <c r="F100" s="50"/>
      <c r="G100" s="42"/>
      <c r="H100" s="31"/>
      <c r="I100" s="42"/>
      <c r="J100" s="31"/>
      <c r="K100" s="42"/>
      <c r="L100" s="31"/>
      <c r="M100" s="42"/>
      <c r="N100" s="31"/>
      <c r="O100" s="46" t="n">
        <f aca="false">COUNTA(C100:N100)</f>
        <v>2</v>
      </c>
    </row>
    <row r="101" s="1" customFormat="true" ht="13.2" hidden="false" customHeight="false" outlineLevel="0" collapsed="false">
      <c r="A101" s="1" t="n">
        <f aca="false">VLOOKUP(B101,historia!A:B,2,0)</f>
        <v>1</v>
      </c>
      <c r="B101" s="29" t="s">
        <v>109</v>
      </c>
      <c r="C101" s="42"/>
      <c r="D101" s="31" t="n">
        <v>1</v>
      </c>
      <c r="E101" s="42" t="n">
        <v>1</v>
      </c>
      <c r="F101" s="50"/>
      <c r="G101" s="42"/>
      <c r="H101" s="31"/>
      <c r="I101" s="42"/>
      <c r="J101" s="31"/>
      <c r="K101" s="42"/>
      <c r="L101" s="31"/>
      <c r="M101" s="42"/>
      <c r="N101" s="31"/>
      <c r="O101" s="46" t="n">
        <f aca="false">COUNTA(C101:N101)</f>
        <v>2</v>
      </c>
      <c r="P101" s="48"/>
    </row>
    <row r="102" s="1" customFormat="true" ht="13.2" hidden="false" customHeight="false" outlineLevel="0" collapsed="false">
      <c r="A102" s="1" t="n">
        <f aca="false">VLOOKUP(B102,historia!A:B,2,0)</f>
        <v>13</v>
      </c>
      <c r="B102" s="49" t="s">
        <v>110</v>
      </c>
      <c r="C102" s="42"/>
      <c r="D102" s="31"/>
      <c r="E102" s="42" t="n">
        <v>1</v>
      </c>
      <c r="F102" s="50"/>
      <c r="G102" s="42"/>
      <c r="H102" s="31"/>
      <c r="I102" s="42"/>
      <c r="J102" s="31"/>
      <c r="K102" s="42"/>
      <c r="L102" s="31"/>
      <c r="M102" s="42"/>
      <c r="N102" s="31"/>
      <c r="O102" s="46" t="n">
        <f aca="false">COUNTA(C102:N102)</f>
        <v>1</v>
      </c>
    </row>
    <row r="103" s="1" customFormat="true" ht="13.2" hidden="false" customHeight="false" outlineLevel="0" collapsed="false">
      <c r="A103" s="1" t="n">
        <f aca="false">VLOOKUP(B103,historia!A:B,2,0)</f>
        <v>14</v>
      </c>
      <c r="B103" s="29" t="s">
        <v>111</v>
      </c>
      <c r="C103" s="42" t="n">
        <v>1</v>
      </c>
      <c r="D103" s="31"/>
      <c r="E103" s="42"/>
      <c r="F103" s="50"/>
      <c r="G103" s="50"/>
      <c r="H103" s="31"/>
      <c r="I103" s="42"/>
      <c r="J103" s="31"/>
      <c r="K103" s="42"/>
      <c r="L103" s="31"/>
      <c r="M103" s="42"/>
      <c r="N103" s="31"/>
      <c r="O103" s="46" t="n">
        <f aca="false">COUNTA(C103:N103)</f>
        <v>1</v>
      </c>
    </row>
    <row r="104" s="1" customFormat="true" ht="13.2" hidden="false" customHeight="false" outlineLevel="0" collapsed="false">
      <c r="A104" s="1" t="n">
        <f aca="false">VLOOKUP(B104,historia!A:B,2,0)</f>
        <v>10</v>
      </c>
      <c r="B104" s="29" t="s">
        <v>112</v>
      </c>
      <c r="C104" s="42"/>
      <c r="D104" s="50"/>
      <c r="E104" s="42" t="n">
        <v>1</v>
      </c>
      <c r="F104" s="50"/>
      <c r="G104" s="50"/>
      <c r="H104" s="31"/>
      <c r="I104" s="42"/>
      <c r="J104" s="31"/>
      <c r="K104" s="42"/>
      <c r="L104" s="31"/>
      <c r="M104" s="42"/>
      <c r="N104" s="31"/>
      <c r="O104" s="46" t="n">
        <f aca="false">COUNTA(C104:N104)</f>
        <v>1</v>
      </c>
    </row>
    <row r="105" s="1" customFormat="true" ht="13.2" hidden="false" customHeight="false" outlineLevel="0" collapsed="false">
      <c r="A105" s="1" t="n">
        <f aca="false">VLOOKUP(B105,historia!A:B,2,0)</f>
        <v>9</v>
      </c>
      <c r="B105" s="25" t="s">
        <v>113</v>
      </c>
      <c r="C105" s="50"/>
      <c r="D105" s="50"/>
      <c r="E105" s="47" t="n">
        <v>1</v>
      </c>
      <c r="F105" s="50"/>
      <c r="G105" s="50"/>
      <c r="H105" s="31"/>
      <c r="I105" s="47"/>
      <c r="J105" s="31"/>
      <c r="K105" s="42"/>
      <c r="L105" s="31"/>
      <c r="M105" s="42"/>
      <c r="N105" s="31"/>
      <c r="O105" s="46" t="n">
        <f aca="false">COUNTA(C105:N105)</f>
        <v>1</v>
      </c>
    </row>
    <row r="106" s="1" customFormat="true" ht="13.2" hidden="false" customHeight="false" outlineLevel="0" collapsed="false">
      <c r="A106" s="1" t="e">
        <f aca="false">VLOOKUP(B106,historia!A:B,2,0)</f>
        <v>#N/A</v>
      </c>
      <c r="B106" s="29"/>
      <c r="C106" s="50"/>
      <c r="D106" s="50"/>
      <c r="E106" s="50"/>
      <c r="F106" s="50"/>
      <c r="G106" s="50"/>
      <c r="H106" s="31"/>
      <c r="I106" s="42"/>
      <c r="J106" s="31"/>
      <c r="K106" s="42"/>
      <c r="L106" s="31"/>
      <c r="M106" s="42"/>
      <c r="N106" s="31"/>
      <c r="O106" s="46" t="n">
        <f aca="false">COUNTA(C106:N106)</f>
        <v>0</v>
      </c>
    </row>
    <row r="107" s="1" customFormat="true" ht="11.25" hidden="false" customHeight="true" outlineLevel="0" collapsed="false">
      <c r="B107" s="29" t="s">
        <v>114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51" t="s">
        <v>1</v>
      </c>
    </row>
    <row r="108" s="1" customFormat="true" ht="15.6" hidden="false" customHeight="false" outlineLevel="0" collapsed="false">
      <c r="B108" s="17" t="s">
        <v>115</v>
      </c>
      <c r="C108" s="52" t="n">
        <f aca="false">SUM(C70:C107)</f>
        <v>73</v>
      </c>
      <c r="D108" s="52" t="n">
        <f aca="false">SUM(D70:D107)</f>
        <v>69</v>
      </c>
      <c r="E108" s="52" t="n">
        <f aca="false">SUM(E70:E107)</f>
        <v>80</v>
      </c>
      <c r="F108" s="52" t="n">
        <f aca="false">SUM(F70:F107)</f>
        <v>68</v>
      </c>
      <c r="G108" s="52" t="n">
        <f aca="false">SUM(G70:G107)</f>
        <v>70</v>
      </c>
      <c r="H108" s="52" t="n">
        <f aca="false">SUM(H70:H107)</f>
        <v>60</v>
      </c>
      <c r="I108" s="52" t="n">
        <f aca="false">SUM(I70:I107)</f>
        <v>60</v>
      </c>
      <c r="J108" s="52" t="n">
        <f aca="false">SUM(J70:J107)</f>
        <v>60</v>
      </c>
      <c r="K108" s="52" t="n">
        <f aca="false">SUM(K70:K107)</f>
        <v>60</v>
      </c>
      <c r="L108" s="52" t="n">
        <f aca="false">SUM(L70:L107)</f>
        <v>60</v>
      </c>
      <c r="M108" s="52" t="n">
        <f aca="false">SUM(M70:M107)</f>
        <v>60</v>
      </c>
      <c r="N108" s="52" t="n">
        <f aca="false">SUM(N70:N107)</f>
        <v>60</v>
      </c>
      <c r="O108" s="40"/>
    </row>
    <row r="109" s="1" customFormat="true" ht="13.2" hidden="false" customHeight="false" outlineLevel="0" collapsed="false">
      <c r="B109" s="53" t="s">
        <v>116</v>
      </c>
      <c r="C109" s="54" t="str">
        <f aca="false">C2</f>
        <v>nr1</v>
      </c>
      <c r="D109" s="55" t="str">
        <f aca="false">D2</f>
        <v>nr2</v>
      </c>
      <c r="E109" s="54" t="str">
        <f aca="false">E2</f>
        <v>nr3</v>
      </c>
      <c r="F109" s="55" t="str">
        <f aca="false">F2</f>
        <v>nr4</v>
      </c>
      <c r="G109" s="54" t="str">
        <f aca="false">G2</f>
        <v>nr5</v>
      </c>
      <c r="H109" s="55" t="str">
        <f aca="false">H2</f>
        <v>nr6</v>
      </c>
      <c r="I109" s="54" t="str">
        <f aca="false">I2</f>
        <v>nr7</v>
      </c>
      <c r="J109" s="55" t="str">
        <f aca="false">J2</f>
        <v>nr8</v>
      </c>
      <c r="K109" s="54" t="str">
        <f aca="false">K2</f>
        <v>nr9</v>
      </c>
      <c r="L109" s="55" t="str">
        <f aca="false">L2</f>
        <v>nr10</v>
      </c>
      <c r="M109" s="54" t="str">
        <f aca="false">M2</f>
        <v>nr11</v>
      </c>
      <c r="N109" s="55" t="str">
        <f aca="false">N2</f>
        <v>nr12</v>
      </c>
      <c r="O109" s="56"/>
    </row>
    <row r="110" s="1" customFormat="true" ht="13.2" hidden="false" customHeight="false" outlineLevel="0" collapsed="false">
      <c r="B110" s="57" t="s">
        <v>117</v>
      </c>
      <c r="C110" s="58" t="str">
        <f aca="false">RANK(C108,C108:N108)&amp;"."</f>
        <v>2.</v>
      </c>
      <c r="D110" s="59" t="str">
        <f aca="false">RANK(D108,C108:N108)&amp;"."</f>
        <v>4.</v>
      </c>
      <c r="E110" s="58" t="str">
        <f aca="false">RANK(E108,C108:N108)&amp;"."</f>
        <v>1.</v>
      </c>
      <c r="F110" s="59" t="str">
        <f aca="false">RANK(F108,C108:N108)&amp;"."</f>
        <v>5.</v>
      </c>
      <c r="G110" s="58" t="str">
        <f aca="false">RANK(G108,C108:N108)&amp;"."</f>
        <v>3.</v>
      </c>
      <c r="H110" s="59" t="str">
        <f aca="false">RANK(H108,C108:N108)&amp;"."</f>
        <v>6.</v>
      </c>
      <c r="I110" s="58" t="str">
        <f aca="false">RANK(I108,C108:N108)&amp;"."</f>
        <v>6.</v>
      </c>
      <c r="J110" s="59" t="str">
        <f aca="false">RANK(J108,C108:N108)&amp;"."</f>
        <v>6.</v>
      </c>
      <c r="K110" s="58" t="str">
        <f aca="false">RANK(K108,C108:N108)&amp;"."</f>
        <v>6.</v>
      </c>
      <c r="L110" s="59" t="str">
        <f aca="false">RANK(L108,C108:N108)&amp;"."</f>
        <v>6.</v>
      </c>
      <c r="M110" s="58" t="str">
        <f aca="false">RANK(M108,C108:N108)&amp;"."</f>
        <v>6.</v>
      </c>
      <c r="N110" s="59" t="str">
        <f aca="false">RANK(N108,C108:N108)&amp;"."</f>
        <v>6.</v>
      </c>
      <c r="O110" s="60"/>
    </row>
    <row r="112" customFormat="false" ht="12.75" hidden="false" customHeight="true" outlineLevel="0" collapsed="false">
      <c r="B112" s="61" t="s">
        <v>118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customFormat="false" ht="13.2" hidden="false" customHeight="false" outlineLevel="0" collapsed="false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customFormat="false" ht="13.2" hidden="false" customHeight="false" outlineLevel="0" collapsed="false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</sheetData>
  <mergeCells count="1">
    <mergeCell ref="B112:O114"/>
  </mergeCells>
  <conditionalFormatting sqref="O71:O74 O83:O86">
    <cfRule type="cellIs" priority="2" operator="equal" aboveAverage="0" equalAverage="0" bottom="0" percent="0" rank="0" text="" dxfId="0">
      <formula>1</formula>
    </cfRule>
  </conditionalFormatting>
  <conditionalFormatting sqref="C3:N3">
    <cfRule type="cellIs" priority="3" operator="greaterThanOrEqual" aboveAverage="0" equalAverage="0" bottom="0" percent="0" rank="0" text="" dxfId="1">
      <formula>$P$3</formula>
    </cfRule>
  </conditionalFormatting>
  <conditionalFormatting sqref="O75:O78">
    <cfRule type="cellIs" priority="4" operator="equal" aboveAverage="0" equalAverage="0" bottom="0" percent="0" rank="0" text="" dxfId="2">
      <formula>1</formula>
    </cfRule>
  </conditionalFormatting>
  <conditionalFormatting sqref="O79:O82">
    <cfRule type="cellIs" priority="5" operator="equal" aboveAverage="0" equalAverage="0" bottom="0" percent="0" rank="0" text="" dxfId="3">
      <formula>1</formula>
    </cfRule>
  </conditionalFormatting>
  <conditionalFormatting sqref="O88:O90 O99:O102">
    <cfRule type="cellIs" priority="6" operator="equal" aboveAverage="0" equalAverage="0" bottom="0" percent="0" rank="0" text="" dxfId="4">
      <formula>1</formula>
    </cfRule>
  </conditionalFormatting>
  <conditionalFormatting sqref="O91:O94">
    <cfRule type="cellIs" priority="7" operator="equal" aboveAverage="0" equalAverage="0" bottom="0" percent="0" rank="0" text="" dxfId="5">
      <formula>1</formula>
    </cfRule>
  </conditionalFormatting>
  <conditionalFormatting sqref="O95:O98">
    <cfRule type="cellIs" priority="8" operator="equal" aboveAverage="0" equalAverage="0" bottom="0" percent="0" rank="0" text="" dxfId="6">
      <formula>1</formula>
    </cfRule>
  </conditionalFormatting>
  <conditionalFormatting sqref="O104:O105">
    <cfRule type="cellIs" priority="9" operator="equal" aboveAverage="0" equalAverage="0" bottom="0" percent="0" rank="0" text="" dxfId="7">
      <formula>1</formula>
    </cfRule>
  </conditionalFormatting>
  <conditionalFormatting sqref="O106">
    <cfRule type="cellIs" priority="10" operator="equal" aboveAverage="0" equalAverage="0" bottom="0" percent="0" rank="0" text="" dxfId="8">
      <formula>1</formula>
    </cfRule>
  </conditionalFormatting>
  <conditionalFormatting sqref="O103">
    <cfRule type="cellIs" priority="11" operator="equal" aboveAverage="0" equalAverage="0" bottom="0" percent="0" rank="0" text="" dxfId="9">
      <formula>1</formula>
    </cfRule>
  </conditionalFormatting>
  <conditionalFormatting sqref="O87">
    <cfRule type="cellIs" priority="12" operator="equal" aboveAverage="0" equalAverage="0" bottom="0" percent="0" rank="0" text="" dxfId="10">
      <formula>1</formula>
    </cfRule>
  </conditionalFormatting>
  <printOptions headings="false" gridLines="false" gridLinesSet="true" horizontalCentered="false" verticalCentered="false"/>
  <pageMargins left="0.75" right="0.75" top="1" bottom="1" header="0.511805555555555" footer="0.492361111111111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3.98"/>
    <col collapsed="false" customWidth="true" hidden="false" outlineLevel="0" max="1025" min="3" style="0" width="7.11"/>
  </cols>
  <sheetData>
    <row r="1" customFormat="false" ht="13.2" hidden="false" customHeight="false" outlineLevel="0" collapsed="false">
      <c r="A1" s="62" t="s">
        <v>119</v>
      </c>
      <c r="B1" s="63"/>
    </row>
    <row r="2" customFormat="false" ht="13.2" hidden="false" customHeight="false" outlineLevel="0" collapsed="false">
      <c r="A2" s="0" t="s">
        <v>15</v>
      </c>
      <c r="B2" s="64" t="n">
        <v>17</v>
      </c>
      <c r="C2" s="65"/>
    </row>
    <row r="3" customFormat="false" ht="13.2" hidden="false" customHeight="false" outlineLevel="0" collapsed="false">
      <c r="A3" s="0" t="s">
        <v>120</v>
      </c>
      <c r="B3" s="64" t="n">
        <v>3</v>
      </c>
      <c r="C3" s="65"/>
    </row>
    <row r="4" customFormat="false" ht="13.2" hidden="false" customHeight="false" outlineLevel="0" collapsed="false">
      <c r="A4" s="0" t="s">
        <v>16</v>
      </c>
      <c r="B4" s="64" t="n">
        <v>15</v>
      </c>
      <c r="C4" s="65"/>
    </row>
    <row r="5" customFormat="false" ht="13.2" hidden="false" customHeight="false" outlineLevel="0" collapsed="false">
      <c r="A5" s="0" t="s">
        <v>121</v>
      </c>
      <c r="B5" s="64" t="n">
        <v>12</v>
      </c>
      <c r="C5" s="65"/>
    </row>
    <row r="6" customFormat="false" ht="13.2" hidden="false" customHeight="false" outlineLevel="0" collapsed="false">
      <c r="A6" s="0" t="s">
        <v>122</v>
      </c>
      <c r="B6" s="64" t="n">
        <v>4</v>
      </c>
      <c r="C6" s="65"/>
    </row>
    <row r="7" customFormat="false" ht="13.2" hidden="false" customHeight="false" outlineLevel="0" collapsed="false">
      <c r="A7" s="0" t="s">
        <v>123</v>
      </c>
      <c r="B7" s="64" t="n">
        <v>2</v>
      </c>
      <c r="C7" s="65"/>
    </row>
    <row r="8" customFormat="false" ht="13.2" hidden="false" customHeight="false" outlineLevel="0" collapsed="false">
      <c r="A8" s="0" t="s">
        <v>124</v>
      </c>
      <c r="B8" s="64" t="n">
        <v>12</v>
      </c>
      <c r="C8" s="65"/>
    </row>
    <row r="9" customFormat="false" ht="13.2" hidden="false" customHeight="false" outlineLevel="0" collapsed="false">
      <c r="A9" s="0" t="s">
        <v>125</v>
      </c>
      <c r="B9" s="64" t="n">
        <v>2</v>
      </c>
      <c r="C9" s="65"/>
    </row>
    <row r="10" customFormat="false" ht="13.2" hidden="false" customHeight="false" outlineLevel="0" collapsed="false">
      <c r="A10" s="0" t="s">
        <v>126</v>
      </c>
      <c r="B10" s="64" t="n">
        <v>5</v>
      </c>
      <c r="C10" s="65"/>
    </row>
    <row r="11" customFormat="false" ht="13.2" hidden="false" customHeight="false" outlineLevel="0" collapsed="false">
      <c r="A11" s="0" t="s">
        <v>127</v>
      </c>
      <c r="B11" s="64" t="n">
        <v>10</v>
      </c>
      <c r="C11" s="65"/>
    </row>
    <row r="12" customFormat="false" ht="13.2" hidden="false" customHeight="false" outlineLevel="0" collapsed="false">
      <c r="A12" s="0" t="s">
        <v>17</v>
      </c>
      <c r="B12" s="64" t="n">
        <v>17</v>
      </c>
      <c r="C12" s="65"/>
    </row>
    <row r="13" customFormat="false" ht="13.2" hidden="false" customHeight="false" outlineLevel="0" collapsed="false">
      <c r="A13" s="0" t="s">
        <v>18</v>
      </c>
      <c r="B13" s="64" t="n">
        <v>15</v>
      </c>
      <c r="C13" s="65"/>
    </row>
    <row r="14" customFormat="false" ht="13.2" hidden="false" customHeight="false" outlineLevel="0" collapsed="false">
      <c r="A14" s="0" t="s">
        <v>19</v>
      </c>
      <c r="B14" s="64" t="n">
        <v>17</v>
      </c>
      <c r="C14" s="65"/>
    </row>
    <row r="15" customFormat="false" ht="13.2" hidden="false" customHeight="false" outlineLevel="0" collapsed="false">
      <c r="A15" s="0" t="s">
        <v>20</v>
      </c>
      <c r="B15" s="64" t="n">
        <v>17</v>
      </c>
      <c r="C15" s="65"/>
    </row>
    <row r="16" customFormat="false" ht="13.2" hidden="false" customHeight="false" outlineLevel="0" collapsed="false">
      <c r="A16" s="0" t="s">
        <v>21</v>
      </c>
      <c r="B16" s="64" t="n">
        <v>17</v>
      </c>
      <c r="C16" s="65"/>
    </row>
    <row r="17" customFormat="false" ht="13.2" hidden="false" customHeight="false" outlineLevel="0" collapsed="false">
      <c r="A17" s="0" t="s">
        <v>128</v>
      </c>
      <c r="B17" s="64" t="n">
        <v>7</v>
      </c>
      <c r="C17" s="65"/>
    </row>
    <row r="18" customFormat="false" ht="13.2" hidden="false" customHeight="false" outlineLevel="0" collapsed="false">
      <c r="A18" s="0" t="s">
        <v>129</v>
      </c>
      <c r="B18" s="64" t="n">
        <v>17</v>
      </c>
      <c r="C18" s="65"/>
    </row>
    <row r="19" customFormat="false" ht="13.2" hidden="false" customHeight="false" outlineLevel="0" collapsed="false">
      <c r="A19" s="0" t="s">
        <v>130</v>
      </c>
      <c r="B19" s="64" t="n">
        <v>4</v>
      </c>
      <c r="C19" s="65"/>
    </row>
    <row r="20" customFormat="false" ht="13.2" hidden="false" customHeight="false" outlineLevel="0" collapsed="false">
      <c r="A20" s="0" t="s">
        <v>22</v>
      </c>
      <c r="B20" s="64" t="n">
        <v>17</v>
      </c>
      <c r="C20" s="65"/>
    </row>
    <row r="21" customFormat="false" ht="13.2" hidden="false" customHeight="false" outlineLevel="0" collapsed="false">
      <c r="A21" s="0" t="s">
        <v>131</v>
      </c>
      <c r="B21" s="64" t="n">
        <v>13</v>
      </c>
      <c r="C21" s="65"/>
    </row>
    <row r="22" customFormat="false" ht="13.2" hidden="false" customHeight="false" outlineLevel="0" collapsed="false">
      <c r="A22" s="0" t="s">
        <v>132</v>
      </c>
      <c r="B22" s="64" t="n">
        <v>3</v>
      </c>
      <c r="C22" s="65"/>
    </row>
    <row r="23" customFormat="false" ht="13.2" hidden="false" customHeight="false" outlineLevel="0" collapsed="false">
      <c r="A23" s="0" t="s">
        <v>133</v>
      </c>
      <c r="B23" s="64" t="n">
        <v>14</v>
      </c>
      <c r="C23" s="65"/>
    </row>
    <row r="24" customFormat="false" ht="13.2" hidden="false" customHeight="false" outlineLevel="0" collapsed="false">
      <c r="A24" s="0" t="s">
        <v>23</v>
      </c>
      <c r="B24" s="64" t="n">
        <v>15</v>
      </c>
      <c r="C24" s="65"/>
    </row>
    <row r="25" customFormat="false" ht="13.2" hidden="false" customHeight="false" outlineLevel="0" collapsed="false">
      <c r="A25" s="0" t="s">
        <v>24</v>
      </c>
      <c r="B25" s="64" t="n">
        <v>16</v>
      </c>
      <c r="C25" s="65"/>
    </row>
    <row r="26" customFormat="false" ht="13.2" hidden="false" customHeight="false" outlineLevel="0" collapsed="false">
      <c r="A26" s="0" t="s">
        <v>25</v>
      </c>
      <c r="B26" s="64" t="n">
        <v>17</v>
      </c>
      <c r="C26" s="65"/>
    </row>
    <row r="27" customFormat="false" ht="13.2" hidden="false" customHeight="false" outlineLevel="0" collapsed="false">
      <c r="A27" s="0" t="s">
        <v>26</v>
      </c>
      <c r="B27" s="64" t="n">
        <v>16</v>
      </c>
      <c r="C27" s="65"/>
    </row>
    <row r="28" customFormat="false" ht="13.2" hidden="false" customHeight="false" outlineLevel="0" collapsed="false">
      <c r="A28" s="0" t="s">
        <v>27</v>
      </c>
      <c r="B28" s="64" t="n">
        <v>17</v>
      </c>
      <c r="C28" s="65"/>
    </row>
    <row r="29" customFormat="false" ht="13.2" hidden="false" customHeight="false" outlineLevel="0" collapsed="false">
      <c r="A29" s="0" t="s">
        <v>28</v>
      </c>
      <c r="B29" s="64" t="n">
        <v>17</v>
      </c>
      <c r="C29" s="65"/>
    </row>
    <row r="30" customFormat="false" ht="13.2" hidden="false" customHeight="false" outlineLevel="0" collapsed="false">
      <c r="A30" s="0" t="s">
        <v>134</v>
      </c>
      <c r="B30" s="64" t="n">
        <v>1</v>
      </c>
      <c r="C30" s="65"/>
    </row>
    <row r="31" customFormat="false" ht="13.2" hidden="false" customHeight="false" outlineLevel="0" collapsed="false">
      <c r="A31" s="0" t="s">
        <v>135</v>
      </c>
      <c r="B31" s="64" t="n">
        <v>1</v>
      </c>
      <c r="C31" s="65"/>
    </row>
    <row r="32" customFormat="false" ht="13.2" hidden="false" customHeight="false" outlineLevel="0" collapsed="false">
      <c r="A32" s="0" t="s">
        <v>29</v>
      </c>
      <c r="B32" s="64" t="n">
        <v>16</v>
      </c>
      <c r="C32" s="65"/>
    </row>
    <row r="33" customFormat="false" ht="13.2" hidden="false" customHeight="false" outlineLevel="0" collapsed="false">
      <c r="A33" s="0" t="s">
        <v>136</v>
      </c>
      <c r="B33" s="64" t="n">
        <v>2</v>
      </c>
      <c r="C33" s="65"/>
    </row>
    <row r="34" customFormat="false" ht="13.2" hidden="false" customHeight="false" outlineLevel="0" collapsed="false">
      <c r="A34" s="0" t="s">
        <v>137</v>
      </c>
      <c r="B34" s="64" t="n">
        <v>3</v>
      </c>
      <c r="C34" s="65"/>
    </row>
    <row r="35" customFormat="false" ht="13.2" hidden="false" customHeight="false" outlineLevel="0" collapsed="false">
      <c r="A35" s="0" t="s">
        <v>138</v>
      </c>
      <c r="B35" s="64" t="n">
        <v>15</v>
      </c>
      <c r="C35" s="65"/>
    </row>
    <row r="36" customFormat="false" ht="13.2" hidden="false" customHeight="false" outlineLevel="0" collapsed="false">
      <c r="A36" s="0" t="s">
        <v>139</v>
      </c>
      <c r="B36" s="64" t="n">
        <v>17</v>
      </c>
      <c r="C36" s="65"/>
    </row>
    <row r="37" customFormat="false" ht="13.2" hidden="false" customHeight="false" outlineLevel="0" collapsed="false">
      <c r="A37" s="0" t="s">
        <v>140</v>
      </c>
      <c r="B37" s="64" t="n">
        <v>2</v>
      </c>
      <c r="C37" s="65"/>
    </row>
    <row r="38" customFormat="false" ht="13.2" hidden="false" customHeight="false" outlineLevel="0" collapsed="false">
      <c r="A38" s="0" t="s">
        <v>30</v>
      </c>
      <c r="B38" s="64" t="n">
        <v>17</v>
      </c>
      <c r="C38" s="65"/>
    </row>
    <row r="39" customFormat="false" ht="13.2" hidden="false" customHeight="false" outlineLevel="0" collapsed="false">
      <c r="A39" s="0" t="s">
        <v>141</v>
      </c>
      <c r="B39" s="64" t="n">
        <v>14</v>
      </c>
      <c r="C39" s="65"/>
    </row>
    <row r="40" customFormat="false" ht="13.2" hidden="false" customHeight="false" outlineLevel="0" collapsed="false">
      <c r="A40" s="0" t="s">
        <v>142</v>
      </c>
      <c r="B40" s="64" t="n">
        <v>6</v>
      </c>
      <c r="C40" s="65"/>
    </row>
    <row r="41" customFormat="false" ht="13.2" hidden="false" customHeight="false" outlineLevel="0" collapsed="false">
      <c r="A41" s="0" t="s">
        <v>31</v>
      </c>
      <c r="B41" s="64" t="n">
        <v>17</v>
      </c>
      <c r="C41" s="65"/>
    </row>
    <row r="42" customFormat="false" ht="13.2" hidden="false" customHeight="false" outlineLevel="0" collapsed="false">
      <c r="A42" s="0" t="s">
        <v>143</v>
      </c>
      <c r="B42" s="64" t="n">
        <v>7</v>
      </c>
      <c r="C42" s="65"/>
    </row>
    <row r="43" customFormat="false" ht="13.2" hidden="false" customHeight="false" outlineLevel="0" collapsed="false">
      <c r="A43" s="0" t="s">
        <v>144</v>
      </c>
      <c r="B43" s="64" t="n">
        <v>5</v>
      </c>
      <c r="C43" s="65"/>
    </row>
    <row r="44" customFormat="false" ht="13.2" hidden="false" customHeight="false" outlineLevel="0" collapsed="false">
      <c r="A44" s="0" t="s">
        <v>145</v>
      </c>
      <c r="B44" s="64" t="n">
        <v>1</v>
      </c>
      <c r="C44" s="65"/>
    </row>
    <row r="45" customFormat="false" ht="13.2" hidden="false" customHeight="false" outlineLevel="0" collapsed="false">
      <c r="A45" s="0" t="s">
        <v>32</v>
      </c>
      <c r="B45" s="64" t="n">
        <v>16</v>
      </c>
      <c r="C45" s="65"/>
    </row>
    <row r="46" customFormat="false" ht="13.2" hidden="false" customHeight="false" outlineLevel="0" collapsed="false">
      <c r="A46" s="0" t="s">
        <v>146</v>
      </c>
      <c r="B46" s="64" t="n">
        <v>7</v>
      </c>
      <c r="C46" s="65"/>
    </row>
    <row r="47" customFormat="false" ht="13.2" hidden="false" customHeight="false" outlineLevel="0" collapsed="false">
      <c r="A47" s="0" t="s">
        <v>147</v>
      </c>
      <c r="B47" s="64" t="n">
        <v>14</v>
      </c>
      <c r="C47" s="65"/>
    </row>
    <row r="48" customFormat="false" ht="13.2" hidden="false" customHeight="false" outlineLevel="0" collapsed="false">
      <c r="A48" s="0" t="s">
        <v>148</v>
      </c>
      <c r="B48" s="64" t="n">
        <v>3</v>
      </c>
      <c r="C48" s="65"/>
    </row>
    <row r="49" customFormat="false" ht="13.2" hidden="false" customHeight="false" outlineLevel="0" collapsed="false">
      <c r="A49" s="0" t="s">
        <v>149</v>
      </c>
      <c r="B49" s="64" t="n">
        <v>1</v>
      </c>
      <c r="C49" s="65"/>
    </row>
    <row r="50" customFormat="false" ht="13.2" hidden="false" customHeight="false" outlineLevel="0" collapsed="false">
      <c r="A50" s="0" t="s">
        <v>150</v>
      </c>
      <c r="B50" s="64" t="n">
        <v>17</v>
      </c>
      <c r="C50" s="65"/>
    </row>
    <row r="51" customFormat="false" ht="13.2" hidden="false" customHeight="false" outlineLevel="0" collapsed="false">
      <c r="A51" s="0" t="s">
        <v>33</v>
      </c>
      <c r="B51" s="64" t="n">
        <v>17</v>
      </c>
      <c r="C51" s="65"/>
    </row>
    <row r="52" customFormat="false" ht="13.2" hidden="false" customHeight="false" outlineLevel="0" collapsed="false">
      <c r="A52" s="0" t="s">
        <v>151</v>
      </c>
      <c r="B52" s="64" t="n">
        <v>3</v>
      </c>
      <c r="C52" s="65"/>
    </row>
    <row r="53" customFormat="false" ht="13.2" hidden="false" customHeight="false" outlineLevel="0" collapsed="false">
      <c r="A53" s="0" t="s">
        <v>152</v>
      </c>
      <c r="B53" s="64" t="n">
        <v>10</v>
      </c>
      <c r="C53" s="65"/>
    </row>
    <row r="54" customFormat="false" ht="13.2" hidden="false" customHeight="false" outlineLevel="0" collapsed="false">
      <c r="A54" s="66" t="s">
        <v>153</v>
      </c>
      <c r="B54" s="64" t="n">
        <v>1</v>
      </c>
      <c r="C54" s="65"/>
    </row>
    <row r="55" customFormat="false" ht="13.2" hidden="false" customHeight="false" outlineLevel="0" collapsed="false">
      <c r="A55" s="0" t="s">
        <v>154</v>
      </c>
      <c r="B55" s="64" t="n">
        <v>1</v>
      </c>
      <c r="C55" s="65"/>
    </row>
    <row r="56" customFormat="false" ht="13.2" hidden="false" customHeight="false" outlineLevel="0" collapsed="false">
      <c r="A56" s="0" t="s">
        <v>155</v>
      </c>
      <c r="B56" s="64" t="n">
        <v>6</v>
      </c>
      <c r="C56" s="65"/>
    </row>
    <row r="57" customFormat="false" ht="13.2" hidden="false" customHeight="false" outlineLevel="0" collapsed="false">
      <c r="A57" s="0" t="s">
        <v>156</v>
      </c>
      <c r="B57" s="64" t="n">
        <v>11</v>
      </c>
      <c r="C57" s="65"/>
    </row>
    <row r="58" customFormat="false" ht="13.2" hidden="false" customHeight="false" outlineLevel="0" collapsed="false">
      <c r="A58" s="0" t="s">
        <v>157</v>
      </c>
      <c r="B58" s="64" t="n">
        <v>16</v>
      </c>
      <c r="C58" s="65"/>
    </row>
    <row r="59" customFormat="false" ht="13.2" hidden="false" customHeight="false" outlineLevel="0" collapsed="false">
      <c r="A59" s="0" t="s">
        <v>158</v>
      </c>
      <c r="B59" s="64" t="n">
        <v>7</v>
      </c>
      <c r="C59" s="65"/>
    </row>
    <row r="60" customFormat="false" ht="13.2" hidden="false" customHeight="false" outlineLevel="0" collapsed="false">
      <c r="A60" s="0" t="s">
        <v>159</v>
      </c>
      <c r="B60" s="64" t="n">
        <v>1</v>
      </c>
      <c r="C60" s="65"/>
    </row>
    <row r="61" customFormat="false" ht="13.2" hidden="false" customHeight="false" outlineLevel="0" collapsed="false">
      <c r="A61" s="0" t="s">
        <v>160</v>
      </c>
      <c r="B61" s="64" t="n">
        <v>12</v>
      </c>
      <c r="C61" s="65"/>
    </row>
    <row r="62" customFormat="false" ht="13.2" hidden="false" customHeight="false" outlineLevel="0" collapsed="false">
      <c r="A62" s="0" t="s">
        <v>161</v>
      </c>
      <c r="B62" s="64" t="n">
        <v>2</v>
      </c>
      <c r="C62" s="65"/>
    </row>
    <row r="63" customFormat="false" ht="13.2" hidden="false" customHeight="false" outlineLevel="0" collapsed="false">
      <c r="A63" s="0" t="s">
        <v>34</v>
      </c>
      <c r="B63" s="64" t="n">
        <v>17</v>
      </c>
      <c r="C63" s="65"/>
    </row>
    <row r="64" customFormat="false" ht="13.2" hidden="false" customHeight="false" outlineLevel="0" collapsed="false">
      <c r="A64" s="0" t="s">
        <v>35</v>
      </c>
      <c r="B64" s="64" t="n">
        <v>17</v>
      </c>
      <c r="C64" s="65"/>
    </row>
    <row r="65" customFormat="false" ht="13.2" hidden="false" customHeight="false" outlineLevel="0" collapsed="false">
      <c r="A65" s="0" t="s">
        <v>162</v>
      </c>
      <c r="B65" s="64" t="n">
        <v>3</v>
      </c>
      <c r="C65" s="65"/>
    </row>
    <row r="66" customFormat="false" ht="13.2" hidden="false" customHeight="false" outlineLevel="0" collapsed="false">
      <c r="A66" s="0" t="s">
        <v>36</v>
      </c>
      <c r="B66" s="64" t="n">
        <v>16</v>
      </c>
      <c r="C66" s="65"/>
    </row>
    <row r="67" customFormat="false" ht="13.2" hidden="false" customHeight="false" outlineLevel="0" collapsed="false">
      <c r="A67" s="0" t="s">
        <v>37</v>
      </c>
      <c r="B67" s="64" t="n">
        <v>16</v>
      </c>
      <c r="C67" s="65"/>
    </row>
    <row r="68" customFormat="false" ht="13.2" hidden="false" customHeight="false" outlineLevel="0" collapsed="false">
      <c r="A68" s="0" t="s">
        <v>163</v>
      </c>
      <c r="B68" s="64" t="n">
        <v>9</v>
      </c>
      <c r="C68" s="65"/>
    </row>
    <row r="69" customFormat="false" ht="13.2" hidden="false" customHeight="false" outlineLevel="0" collapsed="false">
      <c r="A69" s="0" t="s">
        <v>164</v>
      </c>
      <c r="B69" s="64" t="n">
        <v>3</v>
      </c>
      <c r="C69" s="65"/>
    </row>
    <row r="70" customFormat="false" ht="13.2" hidden="false" customHeight="false" outlineLevel="0" collapsed="false">
      <c r="A70" s="0" t="s">
        <v>165</v>
      </c>
      <c r="B70" s="64" t="n">
        <v>15</v>
      </c>
      <c r="C70" s="65"/>
    </row>
    <row r="71" customFormat="false" ht="13.2" hidden="false" customHeight="false" outlineLevel="0" collapsed="false">
      <c r="A71" s="0" t="s">
        <v>166</v>
      </c>
      <c r="B71" s="64" t="n">
        <v>3</v>
      </c>
      <c r="C71" s="65"/>
    </row>
    <row r="72" customFormat="false" ht="13.2" hidden="false" customHeight="false" outlineLevel="0" collapsed="false">
      <c r="A72" s="0" t="s">
        <v>167</v>
      </c>
      <c r="B72" s="64" t="n">
        <v>4</v>
      </c>
      <c r="C72" s="65"/>
    </row>
    <row r="73" customFormat="false" ht="13.2" hidden="false" customHeight="false" outlineLevel="0" collapsed="false">
      <c r="A73" s="0" t="s">
        <v>168</v>
      </c>
      <c r="B73" s="64" t="n">
        <v>4</v>
      </c>
      <c r="C73" s="65"/>
    </row>
    <row r="74" customFormat="false" ht="13.2" hidden="false" customHeight="false" outlineLevel="0" collapsed="false">
      <c r="A74" s="0" t="s">
        <v>169</v>
      </c>
      <c r="B74" s="64" t="n">
        <v>10</v>
      </c>
      <c r="C74" s="65"/>
    </row>
    <row r="75" customFormat="false" ht="13.2" hidden="false" customHeight="false" outlineLevel="0" collapsed="false">
      <c r="A75" s="0" t="s">
        <v>170</v>
      </c>
      <c r="B75" s="64" t="n">
        <v>4</v>
      </c>
      <c r="C75" s="65"/>
    </row>
    <row r="76" customFormat="false" ht="13.2" hidden="false" customHeight="false" outlineLevel="0" collapsed="false">
      <c r="A76" s="0" t="s">
        <v>171</v>
      </c>
      <c r="B76" s="64" t="n">
        <v>11</v>
      </c>
      <c r="C76" s="65"/>
    </row>
    <row r="77" customFormat="false" ht="13.2" hidden="false" customHeight="false" outlineLevel="0" collapsed="false">
      <c r="A77" s="0" t="s">
        <v>172</v>
      </c>
      <c r="B77" s="64" t="n">
        <v>15</v>
      </c>
      <c r="C77" s="65"/>
    </row>
    <row r="78" customFormat="false" ht="13.2" hidden="false" customHeight="false" outlineLevel="0" collapsed="false">
      <c r="A78" s="0" t="s">
        <v>173</v>
      </c>
      <c r="B78" s="64" t="n">
        <v>4</v>
      </c>
      <c r="C78" s="65"/>
    </row>
    <row r="79" customFormat="false" ht="13.2" hidden="false" customHeight="false" outlineLevel="0" collapsed="false">
      <c r="A79" s="0" t="s">
        <v>174</v>
      </c>
      <c r="B79" s="64" t="n">
        <v>9</v>
      </c>
      <c r="C79" s="65"/>
    </row>
    <row r="80" customFormat="false" ht="13.2" hidden="false" customHeight="false" outlineLevel="0" collapsed="false">
      <c r="A80" s="0" t="s">
        <v>175</v>
      </c>
      <c r="B80" s="64" t="n">
        <v>3</v>
      </c>
      <c r="C80" s="65"/>
    </row>
    <row r="81" customFormat="false" ht="13.2" hidden="false" customHeight="false" outlineLevel="0" collapsed="false">
      <c r="A81" s="0" t="s">
        <v>176</v>
      </c>
      <c r="B81" s="64" t="n">
        <v>12</v>
      </c>
      <c r="C81" s="65"/>
    </row>
    <row r="82" customFormat="false" ht="13.2" hidden="false" customHeight="false" outlineLevel="0" collapsed="false">
      <c r="A82" s="0" t="s">
        <v>38</v>
      </c>
      <c r="B82" s="64" t="n">
        <v>17</v>
      </c>
      <c r="C82" s="65"/>
    </row>
    <row r="83" customFormat="false" ht="13.2" hidden="false" customHeight="false" outlineLevel="0" collapsed="false">
      <c r="A83" s="0" t="s">
        <v>177</v>
      </c>
      <c r="B83" s="64" t="n">
        <v>4</v>
      </c>
      <c r="C83" s="65"/>
    </row>
    <row r="84" customFormat="false" ht="13.2" hidden="false" customHeight="false" outlineLevel="0" collapsed="false">
      <c r="A84" s="0" t="s">
        <v>178</v>
      </c>
      <c r="B84" s="64" t="n">
        <v>11</v>
      </c>
      <c r="C84" s="65"/>
    </row>
    <row r="85" customFormat="false" ht="13.2" hidden="false" customHeight="false" outlineLevel="0" collapsed="false">
      <c r="A85" s="0" t="s">
        <v>179</v>
      </c>
      <c r="B85" s="64" t="n">
        <v>3</v>
      </c>
      <c r="C85" s="65"/>
    </row>
    <row r="86" customFormat="false" ht="13.2" hidden="false" customHeight="false" outlineLevel="0" collapsed="false">
      <c r="A86" s="0" t="s">
        <v>180</v>
      </c>
      <c r="B86" s="64" t="n">
        <v>4</v>
      </c>
      <c r="C86" s="65"/>
    </row>
    <row r="87" customFormat="false" ht="13.2" hidden="false" customHeight="false" outlineLevel="0" collapsed="false">
      <c r="A87" s="0" t="s">
        <v>181</v>
      </c>
      <c r="B87" s="64" t="n">
        <v>2</v>
      </c>
      <c r="C87" s="65"/>
    </row>
    <row r="88" customFormat="false" ht="13.2" hidden="false" customHeight="false" outlineLevel="0" collapsed="false">
      <c r="A88" s="0" t="s">
        <v>182</v>
      </c>
      <c r="B88" s="64" t="n">
        <v>11</v>
      </c>
      <c r="C88" s="65"/>
    </row>
    <row r="89" customFormat="false" ht="13.2" hidden="false" customHeight="false" outlineLevel="0" collapsed="false">
      <c r="A89" s="0" t="s">
        <v>183</v>
      </c>
      <c r="B89" s="64" t="n">
        <v>10</v>
      </c>
      <c r="C89" s="65"/>
    </row>
    <row r="90" customFormat="false" ht="13.2" hidden="false" customHeight="false" outlineLevel="0" collapsed="false">
      <c r="A90" s="0" t="s">
        <v>184</v>
      </c>
      <c r="B90" s="64" t="n">
        <v>6</v>
      </c>
      <c r="C90" s="65"/>
    </row>
    <row r="91" customFormat="false" ht="13.2" hidden="false" customHeight="false" outlineLevel="0" collapsed="false">
      <c r="A91" s="0" t="s">
        <v>185</v>
      </c>
      <c r="B91" s="64" t="n">
        <v>4</v>
      </c>
      <c r="C91" s="65"/>
    </row>
    <row r="92" customFormat="false" ht="13.2" hidden="false" customHeight="false" outlineLevel="0" collapsed="false">
      <c r="A92" s="0" t="s">
        <v>186</v>
      </c>
      <c r="B92" s="64" t="n">
        <v>11</v>
      </c>
      <c r="C92" s="65"/>
    </row>
    <row r="93" customFormat="false" ht="13.2" hidden="false" customHeight="false" outlineLevel="0" collapsed="false">
      <c r="A93" s="0" t="s">
        <v>187</v>
      </c>
      <c r="B93" s="64" t="n">
        <v>11</v>
      </c>
      <c r="C93" s="65"/>
    </row>
    <row r="94" customFormat="false" ht="13.2" hidden="false" customHeight="false" outlineLevel="0" collapsed="false">
      <c r="A94" s="0" t="s">
        <v>39</v>
      </c>
      <c r="B94" s="64" t="n">
        <v>16</v>
      </c>
      <c r="C94" s="65"/>
    </row>
    <row r="95" customFormat="false" ht="13.2" hidden="false" customHeight="false" outlineLevel="0" collapsed="false">
      <c r="A95" s="0" t="s">
        <v>188</v>
      </c>
      <c r="B95" s="64" t="n">
        <v>5</v>
      </c>
      <c r="C95" s="65"/>
    </row>
    <row r="96" customFormat="false" ht="13.2" hidden="false" customHeight="false" outlineLevel="0" collapsed="false">
      <c r="A96" s="0" t="s">
        <v>189</v>
      </c>
      <c r="B96" s="64" t="n">
        <v>1</v>
      </c>
      <c r="C96" s="65"/>
    </row>
    <row r="97" customFormat="false" ht="13.2" hidden="false" customHeight="false" outlineLevel="0" collapsed="false">
      <c r="A97" s="0" t="s">
        <v>190</v>
      </c>
      <c r="B97" s="64" t="n">
        <v>1</v>
      </c>
      <c r="C97" s="65"/>
    </row>
    <row r="98" customFormat="false" ht="13.2" hidden="false" customHeight="false" outlineLevel="0" collapsed="false">
      <c r="A98" s="0" t="s">
        <v>191</v>
      </c>
      <c r="B98" s="64" t="n">
        <v>1</v>
      </c>
      <c r="C98" s="65"/>
    </row>
    <row r="99" customFormat="false" ht="13.2" hidden="false" customHeight="false" outlineLevel="0" collapsed="false">
      <c r="A99" s="0" t="s">
        <v>192</v>
      </c>
      <c r="B99" s="64" t="n">
        <v>3</v>
      </c>
      <c r="C99" s="65"/>
    </row>
    <row r="100" customFormat="false" ht="13.2" hidden="false" customHeight="false" outlineLevel="0" collapsed="false">
      <c r="A100" s="0" t="s">
        <v>193</v>
      </c>
      <c r="B100" s="64" t="n">
        <v>3</v>
      </c>
      <c r="C100" s="65"/>
    </row>
    <row r="101" customFormat="false" ht="13.2" hidden="false" customHeight="false" outlineLevel="0" collapsed="false">
      <c r="A101" s="0" t="s">
        <v>194</v>
      </c>
      <c r="B101" s="64" t="n">
        <v>2</v>
      </c>
      <c r="C101" s="65"/>
    </row>
    <row r="102" customFormat="false" ht="13.2" hidden="false" customHeight="false" outlineLevel="0" collapsed="false">
      <c r="A102" s="0" t="s">
        <v>195</v>
      </c>
      <c r="B102" s="64" t="n">
        <v>1</v>
      </c>
      <c r="C102" s="65"/>
    </row>
    <row r="103" customFormat="false" ht="13.2" hidden="false" customHeight="false" outlineLevel="0" collapsed="false">
      <c r="A103" s="0" t="s">
        <v>196</v>
      </c>
      <c r="B103" s="64" t="n">
        <v>7</v>
      </c>
      <c r="C103" s="65"/>
    </row>
    <row r="104" customFormat="false" ht="13.2" hidden="false" customHeight="false" outlineLevel="0" collapsed="false">
      <c r="A104" s="0" t="s">
        <v>197</v>
      </c>
      <c r="B104" s="64" t="n">
        <v>6</v>
      </c>
      <c r="C104" s="65"/>
    </row>
    <row r="105" customFormat="false" ht="13.2" hidden="false" customHeight="false" outlineLevel="0" collapsed="false">
      <c r="A105" s="0" t="s">
        <v>198</v>
      </c>
      <c r="B105" s="64" t="n">
        <v>5</v>
      </c>
      <c r="C105" s="65"/>
    </row>
    <row r="106" customFormat="false" ht="13.2" hidden="false" customHeight="false" outlineLevel="0" collapsed="false">
      <c r="A106" s="0" t="s">
        <v>40</v>
      </c>
      <c r="B106" s="64" t="n">
        <v>17</v>
      </c>
      <c r="C106" s="65"/>
    </row>
    <row r="107" customFormat="false" ht="13.2" hidden="false" customHeight="false" outlineLevel="0" collapsed="false">
      <c r="A107" s="0" t="s">
        <v>41</v>
      </c>
      <c r="B107" s="64" t="n">
        <v>17</v>
      </c>
      <c r="C107" s="65"/>
    </row>
    <row r="108" customFormat="false" ht="13.2" hidden="false" customHeight="false" outlineLevel="0" collapsed="false">
      <c r="A108" s="0" t="s">
        <v>199</v>
      </c>
      <c r="B108" s="64" t="n">
        <v>13</v>
      </c>
      <c r="C108" s="65"/>
    </row>
    <row r="109" customFormat="false" ht="13.2" hidden="false" customHeight="false" outlineLevel="0" collapsed="false">
      <c r="A109" s="0" t="s">
        <v>42</v>
      </c>
      <c r="B109" s="64" t="n">
        <v>17</v>
      </c>
      <c r="C109" s="65"/>
    </row>
    <row r="110" customFormat="false" ht="13.2" hidden="false" customHeight="false" outlineLevel="0" collapsed="false">
      <c r="A110" s="0" t="s">
        <v>200</v>
      </c>
      <c r="B110" s="64" t="n">
        <v>1</v>
      </c>
      <c r="C110" s="65"/>
    </row>
    <row r="111" customFormat="false" ht="13.2" hidden="false" customHeight="false" outlineLevel="0" collapsed="false">
      <c r="A111" s="0" t="s">
        <v>43</v>
      </c>
      <c r="B111" s="64" t="n">
        <v>17</v>
      </c>
      <c r="C111" s="65"/>
    </row>
    <row r="112" customFormat="false" ht="13.2" hidden="false" customHeight="false" outlineLevel="0" collapsed="false">
      <c r="A112" s="0" t="s">
        <v>201</v>
      </c>
      <c r="B112" s="64" t="n">
        <v>4</v>
      </c>
      <c r="C112" s="65"/>
    </row>
    <row r="113" customFormat="false" ht="13.2" hidden="false" customHeight="false" outlineLevel="0" collapsed="false">
      <c r="A113" s="0" t="s">
        <v>44</v>
      </c>
      <c r="B113" s="64" t="n">
        <v>17</v>
      </c>
      <c r="C113" s="65"/>
    </row>
    <row r="114" customFormat="false" ht="13.2" hidden="false" customHeight="false" outlineLevel="0" collapsed="false">
      <c r="A114" s="0" t="s">
        <v>202</v>
      </c>
      <c r="B114" s="64" t="n">
        <v>3</v>
      </c>
      <c r="C114" s="65"/>
    </row>
    <row r="115" customFormat="false" ht="13.2" hidden="false" customHeight="false" outlineLevel="0" collapsed="false">
      <c r="A115" s="0" t="s">
        <v>203</v>
      </c>
      <c r="B115" s="64" t="n">
        <v>3</v>
      </c>
      <c r="C115" s="65"/>
    </row>
    <row r="116" customFormat="false" ht="13.2" hidden="false" customHeight="false" outlineLevel="0" collapsed="false">
      <c r="A116" s="0" t="s">
        <v>204</v>
      </c>
      <c r="B116" s="64" t="n">
        <v>3</v>
      </c>
      <c r="C116" s="65"/>
    </row>
    <row r="117" customFormat="false" ht="13.2" hidden="false" customHeight="false" outlineLevel="0" collapsed="false">
      <c r="A117" s="0" t="s">
        <v>205</v>
      </c>
      <c r="B117" s="64" t="n">
        <v>1</v>
      </c>
      <c r="C117" s="65"/>
    </row>
    <row r="118" customFormat="false" ht="13.2" hidden="false" customHeight="false" outlineLevel="0" collapsed="false">
      <c r="A118" s="0" t="s">
        <v>206</v>
      </c>
      <c r="B118" s="64" t="n">
        <v>4</v>
      </c>
      <c r="C118" s="65"/>
    </row>
    <row r="119" customFormat="false" ht="13.2" hidden="false" customHeight="false" outlineLevel="0" collapsed="false">
      <c r="A119" s="0" t="s">
        <v>207</v>
      </c>
      <c r="B119" s="64" t="n">
        <v>1</v>
      </c>
      <c r="C119" s="65"/>
    </row>
    <row r="120" customFormat="false" ht="13.2" hidden="false" customHeight="false" outlineLevel="0" collapsed="false">
      <c r="A120" s="0" t="s">
        <v>208</v>
      </c>
      <c r="B120" s="64" t="n">
        <v>5</v>
      </c>
      <c r="C120" s="65"/>
    </row>
    <row r="121" customFormat="false" ht="13.2" hidden="false" customHeight="false" outlineLevel="0" collapsed="false">
      <c r="A121" s="0" t="s">
        <v>209</v>
      </c>
      <c r="B121" s="64" t="n">
        <v>1</v>
      </c>
      <c r="C121" s="65"/>
    </row>
    <row r="122" customFormat="false" ht="13.2" hidden="false" customHeight="false" outlineLevel="0" collapsed="false">
      <c r="A122" s="0" t="s">
        <v>210</v>
      </c>
      <c r="B122" s="64" t="n">
        <v>2</v>
      </c>
      <c r="C122" s="65"/>
    </row>
    <row r="123" customFormat="false" ht="13.2" hidden="false" customHeight="false" outlineLevel="0" collapsed="false">
      <c r="A123" s="0" t="s">
        <v>45</v>
      </c>
      <c r="B123" s="64" t="n">
        <v>17</v>
      </c>
      <c r="C123" s="65"/>
    </row>
    <row r="124" customFormat="false" ht="13.2" hidden="false" customHeight="false" outlineLevel="0" collapsed="false">
      <c r="A124" s="0" t="s">
        <v>211</v>
      </c>
      <c r="B124" s="64" t="n">
        <v>2</v>
      </c>
      <c r="C124" s="65"/>
    </row>
    <row r="125" customFormat="false" ht="13.2" hidden="false" customHeight="false" outlineLevel="0" collapsed="false">
      <c r="A125" s="0" t="s">
        <v>212</v>
      </c>
      <c r="B125" s="64" t="n">
        <v>13</v>
      </c>
      <c r="C125" s="65"/>
    </row>
    <row r="126" customFormat="false" ht="13.2" hidden="false" customHeight="false" outlineLevel="0" collapsed="false">
      <c r="A126" s="0" t="s">
        <v>213</v>
      </c>
      <c r="B126" s="64" t="n">
        <v>12</v>
      </c>
      <c r="C126" s="65"/>
    </row>
    <row r="127" customFormat="false" ht="13.2" hidden="false" customHeight="false" outlineLevel="0" collapsed="false">
      <c r="A127" s="0" t="s">
        <v>214</v>
      </c>
      <c r="B127" s="64" t="n">
        <v>1</v>
      </c>
      <c r="C127" s="65"/>
    </row>
    <row r="128" customFormat="false" ht="13.2" hidden="false" customHeight="false" outlineLevel="0" collapsed="false">
      <c r="A128" s="0" t="s">
        <v>215</v>
      </c>
      <c r="B128" s="64" t="n">
        <v>2</v>
      </c>
      <c r="C128" s="65"/>
    </row>
    <row r="129" customFormat="false" ht="13.2" hidden="false" customHeight="false" outlineLevel="0" collapsed="false">
      <c r="A129" s="0" t="s">
        <v>46</v>
      </c>
      <c r="B129" s="64" t="n">
        <v>17</v>
      </c>
      <c r="C129" s="65"/>
    </row>
    <row r="130" customFormat="false" ht="13.2" hidden="false" customHeight="false" outlineLevel="0" collapsed="false">
      <c r="A130" s="0" t="s">
        <v>216</v>
      </c>
      <c r="B130" s="64" t="n">
        <v>2</v>
      </c>
      <c r="C130" s="65"/>
    </row>
    <row r="131" customFormat="false" ht="13.2" hidden="false" customHeight="false" outlineLevel="0" collapsed="false">
      <c r="A131" s="0" t="s">
        <v>217</v>
      </c>
      <c r="B131" s="64" t="n">
        <v>7</v>
      </c>
      <c r="C131" s="65"/>
    </row>
    <row r="132" customFormat="false" ht="13.2" hidden="false" customHeight="false" outlineLevel="0" collapsed="false">
      <c r="A132" s="0" t="s">
        <v>218</v>
      </c>
      <c r="B132" s="64" t="n">
        <v>15</v>
      </c>
      <c r="C132" s="65"/>
    </row>
    <row r="133" customFormat="false" ht="13.2" hidden="false" customHeight="false" outlineLevel="0" collapsed="false">
      <c r="A133" s="0" t="s">
        <v>219</v>
      </c>
      <c r="B133" s="64" t="n">
        <v>5</v>
      </c>
      <c r="C133" s="65"/>
    </row>
    <row r="134" customFormat="false" ht="13.2" hidden="false" customHeight="false" outlineLevel="0" collapsed="false">
      <c r="A134" s="0" t="s">
        <v>220</v>
      </c>
      <c r="B134" s="64" t="n">
        <v>2</v>
      </c>
      <c r="C134" s="65"/>
    </row>
    <row r="135" customFormat="false" ht="13.2" hidden="false" customHeight="false" outlineLevel="0" collapsed="false">
      <c r="A135" s="0" t="s">
        <v>221</v>
      </c>
      <c r="B135" s="64" t="n">
        <v>1</v>
      </c>
      <c r="C135" s="65"/>
    </row>
    <row r="136" customFormat="false" ht="13.2" hidden="false" customHeight="false" outlineLevel="0" collapsed="false">
      <c r="A136" s="0" t="s">
        <v>222</v>
      </c>
      <c r="B136" s="64" t="n">
        <v>9</v>
      </c>
      <c r="C136" s="65"/>
    </row>
    <row r="137" customFormat="false" ht="13.2" hidden="false" customHeight="false" outlineLevel="0" collapsed="false">
      <c r="A137" s="0" t="s">
        <v>47</v>
      </c>
      <c r="B137" s="64" t="n">
        <v>17</v>
      </c>
      <c r="C137" s="65"/>
    </row>
    <row r="138" customFormat="false" ht="13.2" hidden="false" customHeight="false" outlineLevel="0" collapsed="false">
      <c r="A138" s="0" t="s">
        <v>223</v>
      </c>
      <c r="B138" s="64" t="n">
        <v>8</v>
      </c>
      <c r="C138" s="65"/>
    </row>
    <row r="139" customFormat="false" ht="13.2" hidden="false" customHeight="false" outlineLevel="0" collapsed="false">
      <c r="A139" s="0" t="s">
        <v>224</v>
      </c>
      <c r="B139" s="64" t="n">
        <v>8</v>
      </c>
      <c r="C139" s="65"/>
    </row>
    <row r="140" customFormat="false" ht="13.2" hidden="false" customHeight="false" outlineLevel="0" collapsed="false">
      <c r="A140" s="0" t="s">
        <v>48</v>
      </c>
      <c r="B140" s="64" t="n">
        <v>16</v>
      </c>
      <c r="C140" s="65"/>
    </row>
    <row r="141" customFormat="false" ht="13.2" hidden="false" customHeight="false" outlineLevel="0" collapsed="false">
      <c r="A141" s="0" t="s">
        <v>225</v>
      </c>
      <c r="B141" s="64" t="n">
        <v>16</v>
      </c>
      <c r="C141" s="65"/>
    </row>
    <row r="142" customFormat="false" ht="13.2" hidden="false" customHeight="false" outlineLevel="0" collapsed="false">
      <c r="A142" s="0" t="s">
        <v>226</v>
      </c>
      <c r="B142" s="64" t="n">
        <v>1</v>
      </c>
      <c r="C142" s="65"/>
    </row>
    <row r="143" customFormat="false" ht="13.2" hidden="false" customHeight="false" outlineLevel="0" collapsed="false">
      <c r="A143" s="0" t="s">
        <v>227</v>
      </c>
      <c r="B143" s="64" t="n">
        <v>6</v>
      </c>
      <c r="C143" s="65"/>
    </row>
    <row r="144" customFormat="false" ht="13.2" hidden="false" customHeight="false" outlineLevel="0" collapsed="false">
      <c r="A144" s="0" t="s">
        <v>49</v>
      </c>
      <c r="B144" s="64" t="n">
        <v>17</v>
      </c>
      <c r="C144" s="65"/>
    </row>
    <row r="145" customFormat="false" ht="13.2" hidden="false" customHeight="false" outlineLevel="0" collapsed="false">
      <c r="A145" s="0" t="s">
        <v>50</v>
      </c>
      <c r="B145" s="64" t="n">
        <v>16</v>
      </c>
      <c r="C145" s="65"/>
    </row>
    <row r="146" customFormat="false" ht="13.2" hidden="false" customHeight="false" outlineLevel="0" collapsed="false">
      <c r="A146" s="0" t="s">
        <v>228</v>
      </c>
      <c r="B146" s="64" t="n">
        <v>1</v>
      </c>
      <c r="C146" s="65"/>
    </row>
    <row r="147" customFormat="false" ht="13.2" hidden="false" customHeight="false" outlineLevel="0" collapsed="false">
      <c r="A147" s="0" t="s">
        <v>229</v>
      </c>
      <c r="B147" s="64" t="n">
        <v>1</v>
      </c>
      <c r="C147" s="65"/>
    </row>
    <row r="148" customFormat="false" ht="13.2" hidden="false" customHeight="false" outlineLevel="0" collapsed="false">
      <c r="A148" s="0" t="s">
        <v>230</v>
      </c>
      <c r="B148" s="64" t="n">
        <v>7</v>
      </c>
      <c r="C148" s="65"/>
    </row>
    <row r="149" customFormat="false" ht="13.2" hidden="false" customHeight="false" outlineLevel="0" collapsed="false">
      <c r="A149" s="0" t="s">
        <v>231</v>
      </c>
      <c r="B149" s="64" t="n">
        <v>4</v>
      </c>
      <c r="C149" s="65"/>
    </row>
    <row r="150" customFormat="false" ht="13.2" hidden="false" customHeight="false" outlineLevel="0" collapsed="false">
      <c r="A150" s="0" t="s">
        <v>232</v>
      </c>
      <c r="B150" s="64" t="n">
        <v>9</v>
      </c>
      <c r="C150" s="65"/>
    </row>
    <row r="151" customFormat="false" ht="13.2" hidden="false" customHeight="false" outlineLevel="0" collapsed="false">
      <c r="A151" s="0" t="s">
        <v>233</v>
      </c>
      <c r="B151" s="64" t="n">
        <v>1</v>
      </c>
      <c r="C151" s="65"/>
    </row>
    <row r="152" customFormat="false" ht="13.2" hidden="false" customHeight="false" outlineLevel="0" collapsed="false">
      <c r="A152" s="0" t="s">
        <v>51</v>
      </c>
      <c r="B152" s="64" t="n">
        <v>17</v>
      </c>
      <c r="C152" s="65"/>
    </row>
    <row r="153" customFormat="false" ht="13.2" hidden="false" customHeight="false" outlineLevel="0" collapsed="false">
      <c r="A153" s="0" t="s">
        <v>52</v>
      </c>
      <c r="B153" s="64" t="n">
        <v>17</v>
      </c>
      <c r="C153" s="65"/>
    </row>
    <row r="154" customFormat="false" ht="13.2" hidden="false" customHeight="false" outlineLevel="0" collapsed="false">
      <c r="A154" s="0" t="s">
        <v>53</v>
      </c>
      <c r="B154" s="64" t="n">
        <v>17</v>
      </c>
      <c r="C154" s="65"/>
    </row>
    <row r="155" customFormat="false" ht="13.2" hidden="false" customHeight="false" outlineLevel="0" collapsed="false">
      <c r="A155" s="0" t="s">
        <v>54</v>
      </c>
      <c r="B155" s="64" t="n">
        <v>17</v>
      </c>
      <c r="C155" s="65"/>
    </row>
    <row r="156" customFormat="false" ht="13.2" hidden="false" customHeight="false" outlineLevel="0" collapsed="false">
      <c r="A156" s="0" t="s">
        <v>55</v>
      </c>
      <c r="B156" s="64" t="n">
        <v>17</v>
      </c>
      <c r="C156" s="65"/>
    </row>
    <row r="157" customFormat="false" ht="13.2" hidden="false" customHeight="false" outlineLevel="0" collapsed="false">
      <c r="A157" s="0" t="s">
        <v>234</v>
      </c>
      <c r="B157" s="64" t="n">
        <v>7</v>
      </c>
      <c r="C157" s="65"/>
    </row>
    <row r="158" customFormat="false" ht="13.2" hidden="false" customHeight="false" outlineLevel="0" collapsed="false">
      <c r="A158" s="0" t="s">
        <v>235</v>
      </c>
      <c r="B158" s="64" t="n">
        <v>5</v>
      </c>
      <c r="C158" s="65"/>
    </row>
    <row r="159" customFormat="false" ht="13.2" hidden="false" customHeight="false" outlineLevel="0" collapsed="false">
      <c r="A159" s="0" t="s">
        <v>236</v>
      </c>
      <c r="B159" s="64" t="n">
        <v>1</v>
      </c>
      <c r="C159" s="65"/>
    </row>
    <row r="160" customFormat="false" ht="13.2" hidden="false" customHeight="false" outlineLevel="0" collapsed="false">
      <c r="A160" s="0" t="s">
        <v>237</v>
      </c>
      <c r="B160" s="64" t="n">
        <v>3</v>
      </c>
      <c r="C160" s="65"/>
    </row>
    <row r="161" customFormat="false" ht="13.2" hidden="false" customHeight="false" outlineLevel="0" collapsed="false">
      <c r="A161" s="0" t="s">
        <v>238</v>
      </c>
      <c r="B161" s="64" t="n">
        <v>2</v>
      </c>
      <c r="C161" s="65"/>
    </row>
    <row r="162" customFormat="false" ht="13.2" hidden="false" customHeight="false" outlineLevel="0" collapsed="false">
      <c r="A162" s="0" t="s">
        <v>239</v>
      </c>
      <c r="B162" s="64" t="n">
        <v>6</v>
      </c>
      <c r="C162" s="65"/>
    </row>
    <row r="163" customFormat="false" ht="13.2" hidden="false" customHeight="false" outlineLevel="0" collapsed="false">
      <c r="A163" s="67" t="s">
        <v>240</v>
      </c>
      <c r="B163" s="64" t="n">
        <v>1</v>
      </c>
      <c r="C163" s="65"/>
    </row>
    <row r="164" customFormat="false" ht="13.2" hidden="false" customHeight="false" outlineLevel="0" collapsed="false">
      <c r="A164" s="0" t="s">
        <v>241</v>
      </c>
      <c r="B164" s="64" t="n">
        <v>16</v>
      </c>
      <c r="C164" s="65"/>
    </row>
    <row r="165" customFormat="false" ht="13.2" hidden="false" customHeight="false" outlineLevel="0" collapsed="false">
      <c r="A165" s="0" t="s">
        <v>242</v>
      </c>
      <c r="B165" s="64" t="n">
        <v>13</v>
      </c>
      <c r="C165" s="65"/>
    </row>
    <row r="166" customFormat="false" ht="13.2" hidden="false" customHeight="false" outlineLevel="0" collapsed="false">
      <c r="A166" s="0" t="s">
        <v>56</v>
      </c>
      <c r="B166" s="64" t="n">
        <v>17</v>
      </c>
      <c r="C166" s="65"/>
    </row>
    <row r="167" customFormat="false" ht="13.2" hidden="false" customHeight="false" outlineLevel="0" collapsed="false">
      <c r="A167" s="0" t="s">
        <v>243</v>
      </c>
      <c r="B167" s="64" t="n">
        <v>10</v>
      </c>
      <c r="C167" s="65"/>
    </row>
    <row r="168" customFormat="false" ht="13.2" hidden="false" customHeight="false" outlineLevel="0" collapsed="false">
      <c r="A168" s="0" t="s">
        <v>244</v>
      </c>
      <c r="B168" s="64" t="n">
        <v>3</v>
      </c>
      <c r="C168" s="65"/>
    </row>
    <row r="169" customFormat="false" ht="13.2" hidden="false" customHeight="false" outlineLevel="0" collapsed="false">
      <c r="A169" s="0" t="s">
        <v>245</v>
      </c>
      <c r="B169" s="64" t="n">
        <v>8</v>
      </c>
      <c r="C169" s="65"/>
    </row>
    <row r="170" customFormat="false" ht="13.2" hidden="false" customHeight="false" outlineLevel="0" collapsed="false">
      <c r="A170" s="0" t="s">
        <v>246</v>
      </c>
      <c r="B170" s="64" t="n">
        <v>14</v>
      </c>
      <c r="C170" s="65"/>
    </row>
    <row r="171" customFormat="false" ht="13.2" hidden="false" customHeight="false" outlineLevel="0" collapsed="false">
      <c r="A171" s="0" t="s">
        <v>58</v>
      </c>
      <c r="B171" s="64" t="n">
        <v>17</v>
      </c>
      <c r="C171" s="65"/>
    </row>
    <row r="172" customFormat="false" ht="13.2" hidden="false" customHeight="false" outlineLevel="0" collapsed="false">
      <c r="A172" s="0" t="s">
        <v>59</v>
      </c>
      <c r="B172" s="64" t="n">
        <v>17</v>
      </c>
      <c r="C172" s="65"/>
    </row>
    <row r="173" customFormat="false" ht="13.2" hidden="false" customHeight="false" outlineLevel="0" collapsed="false">
      <c r="A173" s="0" t="s">
        <v>247</v>
      </c>
      <c r="B173" s="64" t="n">
        <v>16</v>
      </c>
      <c r="C173" s="65"/>
    </row>
    <row r="174" customFormat="false" ht="13.2" hidden="false" customHeight="false" outlineLevel="0" collapsed="false">
      <c r="A174" s="0" t="s">
        <v>57</v>
      </c>
      <c r="B174" s="64" t="n">
        <v>17</v>
      </c>
      <c r="C174" s="65"/>
    </row>
    <row r="175" customFormat="false" ht="13.2" hidden="false" customHeight="false" outlineLevel="0" collapsed="false">
      <c r="A175" s="0" t="s">
        <v>248</v>
      </c>
      <c r="B175" s="64" t="n">
        <v>1</v>
      </c>
      <c r="C175" s="65"/>
    </row>
    <row r="176" customFormat="false" ht="13.2" hidden="false" customHeight="false" outlineLevel="0" collapsed="false">
      <c r="A176" s="0" t="s">
        <v>249</v>
      </c>
      <c r="B176" s="64" t="n">
        <v>1</v>
      </c>
      <c r="C176" s="65"/>
    </row>
    <row r="177" customFormat="false" ht="13.2" hidden="false" customHeight="false" outlineLevel="0" collapsed="false">
      <c r="A177" s="0" t="s">
        <v>60</v>
      </c>
      <c r="B177" s="64" t="n">
        <v>17</v>
      </c>
      <c r="C177" s="65"/>
    </row>
    <row r="178" customFormat="false" ht="13.2" hidden="false" customHeight="false" outlineLevel="0" collapsed="false">
      <c r="A178" s="0" t="s">
        <v>250</v>
      </c>
      <c r="B178" s="64" t="n">
        <v>2</v>
      </c>
      <c r="C178" s="65"/>
    </row>
    <row r="179" customFormat="false" ht="13.2" hidden="false" customHeight="false" outlineLevel="0" collapsed="false">
      <c r="A179" s="0" t="s">
        <v>251</v>
      </c>
      <c r="B179" s="64" t="n">
        <v>15</v>
      </c>
      <c r="C179" s="65"/>
    </row>
    <row r="180" customFormat="false" ht="13.2" hidden="false" customHeight="false" outlineLevel="0" collapsed="false">
      <c r="A180" s="0" t="s">
        <v>61</v>
      </c>
      <c r="B180" s="64" t="n">
        <v>17</v>
      </c>
      <c r="C180" s="65"/>
    </row>
    <row r="181" customFormat="false" ht="13.2" hidden="false" customHeight="false" outlineLevel="0" collapsed="false">
      <c r="A181" s="0" t="s">
        <v>62</v>
      </c>
      <c r="B181" s="64" t="n">
        <v>17</v>
      </c>
      <c r="C181" s="65"/>
    </row>
    <row r="182" customFormat="false" ht="13.2" hidden="false" customHeight="false" outlineLevel="0" collapsed="false">
      <c r="A182" s="0" t="s">
        <v>252</v>
      </c>
      <c r="B182" s="64" t="n">
        <v>3</v>
      </c>
      <c r="C182" s="65"/>
    </row>
    <row r="183" customFormat="false" ht="13.2" hidden="false" customHeight="false" outlineLevel="0" collapsed="false">
      <c r="A183" s="0" t="s">
        <v>253</v>
      </c>
      <c r="B183" s="64" t="n">
        <v>11</v>
      </c>
      <c r="C183" s="65"/>
    </row>
    <row r="184" customFormat="false" ht="13.2" hidden="false" customHeight="false" outlineLevel="0" collapsed="false">
      <c r="A184" s="0" t="s">
        <v>254</v>
      </c>
      <c r="B184" s="64" t="n">
        <v>3</v>
      </c>
      <c r="C184" s="65"/>
    </row>
    <row r="185" customFormat="false" ht="13.2" hidden="false" customHeight="false" outlineLevel="0" collapsed="false">
      <c r="A185" s="0" t="s">
        <v>63</v>
      </c>
      <c r="B185" s="64" t="n">
        <v>17</v>
      </c>
      <c r="C185" s="65"/>
    </row>
    <row r="186" customFormat="false" ht="13.2" hidden="false" customHeight="false" outlineLevel="0" collapsed="false">
      <c r="A186" s="0" t="s">
        <v>64</v>
      </c>
      <c r="B186" s="64" t="n">
        <v>17</v>
      </c>
      <c r="C186" s="65"/>
    </row>
    <row r="187" customFormat="false" ht="13.2" hidden="false" customHeight="false" outlineLevel="0" collapsed="false">
      <c r="A187" s="0" t="s">
        <v>255</v>
      </c>
      <c r="B187" s="64" t="n">
        <v>10</v>
      </c>
      <c r="C187" s="65"/>
    </row>
    <row r="188" customFormat="false" ht="13.2" hidden="false" customHeight="false" outlineLevel="0" collapsed="false">
      <c r="A188" s="0" t="s">
        <v>65</v>
      </c>
      <c r="B188" s="64" t="n">
        <v>17</v>
      </c>
    </row>
    <row r="189" customFormat="false" ht="13.2" hidden="false" customHeight="false" outlineLevel="0" collapsed="false">
      <c r="A189" s="0" t="s">
        <v>66</v>
      </c>
      <c r="B189" s="64" t="n">
        <v>13</v>
      </c>
    </row>
    <row r="190" customFormat="false" ht="13.2" hidden="false" customHeight="false" outlineLevel="0" collapsed="false">
      <c r="A190" s="0" t="s">
        <v>67</v>
      </c>
      <c r="B190" s="64" t="n">
        <v>17</v>
      </c>
    </row>
    <row r="191" customFormat="false" ht="13.2" hidden="false" customHeight="false" outlineLevel="0" collapsed="false">
      <c r="A191" s="0" t="s">
        <v>68</v>
      </c>
      <c r="B191" s="64" t="n">
        <v>17</v>
      </c>
    </row>
    <row r="192" customFormat="false" ht="13.2" hidden="false" customHeight="false" outlineLevel="0" collapsed="false">
      <c r="A192" s="0" t="s">
        <v>69</v>
      </c>
      <c r="B192" s="64" t="n">
        <v>17</v>
      </c>
    </row>
    <row r="193" customFormat="false" ht="13.2" hidden="false" customHeight="false" outlineLevel="0" collapsed="false">
      <c r="A193" s="0" t="s">
        <v>256</v>
      </c>
      <c r="B193" s="64" t="n">
        <v>1</v>
      </c>
    </row>
    <row r="194" customFormat="false" ht="13.2" hidden="false" customHeight="false" outlineLevel="0" collapsed="false">
      <c r="A194" s="0" t="s">
        <v>70</v>
      </c>
      <c r="B194" s="64" t="n">
        <v>17</v>
      </c>
    </row>
    <row r="195" customFormat="false" ht="13.2" hidden="false" customHeight="false" outlineLevel="0" collapsed="false">
      <c r="A195" s="0" t="s">
        <v>257</v>
      </c>
      <c r="B195" s="64" t="n">
        <v>3</v>
      </c>
    </row>
    <row r="196" customFormat="false" ht="13.2" hidden="false" customHeight="false" outlineLevel="0" collapsed="false">
      <c r="A196" s="0" t="s">
        <v>258</v>
      </c>
      <c r="B196" s="64" t="n">
        <v>3</v>
      </c>
    </row>
    <row r="197" customFormat="false" ht="13.2" hidden="false" customHeight="false" outlineLevel="0" collapsed="false">
      <c r="A197" s="0" t="s">
        <v>71</v>
      </c>
      <c r="B197" s="64" t="n">
        <v>17</v>
      </c>
    </row>
    <row r="198" customFormat="false" ht="13.2" hidden="false" customHeight="false" outlineLevel="0" collapsed="false">
      <c r="A198" s="0" t="s">
        <v>259</v>
      </c>
      <c r="B198" s="64" t="n">
        <v>5</v>
      </c>
    </row>
    <row r="199" customFormat="false" ht="13.2" hidden="false" customHeight="false" outlineLevel="0" collapsed="false">
      <c r="A199" s="0" t="s">
        <v>260</v>
      </c>
      <c r="B199" s="64" t="n">
        <v>7</v>
      </c>
    </row>
    <row r="200" customFormat="false" ht="13.2" hidden="false" customHeight="false" outlineLevel="0" collapsed="false">
      <c r="A200" s="0" t="s">
        <v>261</v>
      </c>
      <c r="B200" s="64" t="n">
        <v>16</v>
      </c>
    </row>
    <row r="201" customFormat="false" ht="13.2" hidden="false" customHeight="false" outlineLevel="0" collapsed="false">
      <c r="A201" s="0" t="s">
        <v>262</v>
      </c>
      <c r="B201" s="64" t="n">
        <v>13</v>
      </c>
    </row>
    <row r="202" customFormat="false" ht="13.2" hidden="false" customHeight="false" outlineLevel="0" collapsed="false">
      <c r="A202" s="0" t="s">
        <v>263</v>
      </c>
      <c r="B202" s="64" t="n">
        <v>1</v>
      </c>
    </row>
    <row r="203" customFormat="false" ht="13.2" hidden="false" customHeight="false" outlineLevel="0" collapsed="false">
      <c r="A203" s="0" t="s">
        <v>264</v>
      </c>
      <c r="B203" s="64" t="n">
        <v>1</v>
      </c>
    </row>
    <row r="204" customFormat="false" ht="13.2" hidden="false" customHeight="false" outlineLevel="0" collapsed="false">
      <c r="A204" s="0" t="s">
        <v>72</v>
      </c>
      <c r="B204" s="64" t="n">
        <v>17</v>
      </c>
    </row>
    <row r="205" customFormat="false" ht="13.2" hidden="false" customHeight="false" outlineLevel="0" collapsed="false">
      <c r="A205" s="0" t="s">
        <v>265</v>
      </c>
      <c r="B205" s="64" t="n">
        <v>10</v>
      </c>
    </row>
    <row r="206" customFormat="false" ht="13.2" hidden="false" customHeight="false" outlineLevel="0" collapsed="false">
      <c r="A206" s="0" t="s">
        <v>266</v>
      </c>
      <c r="B206" s="64" t="n">
        <v>11</v>
      </c>
    </row>
    <row r="207" customFormat="false" ht="13.2" hidden="false" customHeight="false" outlineLevel="0" collapsed="false">
      <c r="A207" s="0" t="s">
        <v>73</v>
      </c>
      <c r="B207" s="64" t="n">
        <v>17</v>
      </c>
    </row>
    <row r="208" customFormat="false" ht="13.2" hidden="false" customHeight="false" outlineLevel="0" collapsed="false">
      <c r="A208" s="0" t="s">
        <v>267</v>
      </c>
      <c r="B208" s="64" t="n">
        <v>7</v>
      </c>
    </row>
    <row r="209" customFormat="false" ht="13.2" hidden="false" customHeight="false" outlineLevel="0" collapsed="false">
      <c r="A209" s="0" t="s">
        <v>268</v>
      </c>
      <c r="B209" s="64" t="n">
        <v>2</v>
      </c>
    </row>
    <row r="210" customFormat="false" ht="13.2" hidden="false" customHeight="false" outlineLevel="0" collapsed="false">
      <c r="A210" s="0" t="s">
        <v>74</v>
      </c>
      <c r="B210" s="64" t="n">
        <v>16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2011-10-01T03:07:12Z</dcterms:created>
  <dc:creator>Tuomo</dc:creator>
  <dc:description/>
  <dc:language>fi-FI</dc:language>
  <cp:lastModifiedBy>Tapani Tapio</cp:lastModifiedBy>
  <dcterms:modified xsi:type="dcterms:W3CDTF">2019-10-09T11:38:37Z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