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ply\rallit\v2016\"/>
    </mc:Choice>
  </mc:AlternateContent>
  <bookViews>
    <workbookView xWindow="0" yWindow="0" windowWidth="21090" windowHeight="13020"/>
  </bookViews>
  <sheets>
    <sheet name="2016" sheetId="1" r:id="rId1"/>
    <sheet name="historia" sheetId="2" r:id="rId2"/>
  </sheets>
  <calcPr calcId="152511"/>
</workbook>
</file>

<file path=xl/calcChain.xml><?xml version="1.0" encoding="utf-8"?>
<calcChain xmlns="http://schemas.openxmlformats.org/spreadsheetml/2006/main">
  <c r="O107" i="1" l="1"/>
  <c r="A107" i="1"/>
  <c r="O123" i="1"/>
  <c r="A123" i="1"/>
  <c r="O139" i="1"/>
  <c r="A139" i="1"/>
  <c r="O147" i="1"/>
  <c r="A147" i="1"/>
  <c r="O146" i="1"/>
  <c r="A146" i="1"/>
  <c r="O145" i="1"/>
  <c r="A145" i="1"/>
  <c r="O144" i="1"/>
  <c r="A144" i="1"/>
  <c r="O143" i="1"/>
  <c r="A143" i="1"/>
  <c r="O142" i="1"/>
  <c r="A142" i="1"/>
  <c r="O141" i="1"/>
  <c r="A141" i="1"/>
  <c r="O140" i="1"/>
  <c r="A140" i="1"/>
  <c r="O138" i="1"/>
  <c r="A138" i="1"/>
  <c r="O137" i="1"/>
  <c r="A137" i="1"/>
  <c r="O136" i="1"/>
  <c r="A136" i="1"/>
  <c r="O135" i="1"/>
  <c r="A135" i="1"/>
  <c r="O134" i="1"/>
  <c r="A134" i="1"/>
  <c r="O133" i="1"/>
  <c r="A133" i="1"/>
  <c r="O132" i="1"/>
  <c r="A132" i="1"/>
  <c r="O131" i="1"/>
  <c r="A131" i="1"/>
  <c r="O130" i="1"/>
  <c r="A130" i="1"/>
  <c r="O129" i="1"/>
  <c r="A129" i="1"/>
  <c r="O128" i="1"/>
  <c r="A128" i="1"/>
  <c r="O127" i="1"/>
  <c r="A127" i="1"/>
  <c r="O126" i="1"/>
  <c r="A126" i="1"/>
  <c r="O125" i="1"/>
  <c r="A125" i="1"/>
  <c r="O124" i="1"/>
  <c r="A124" i="1"/>
  <c r="O122" i="1"/>
  <c r="A122" i="1"/>
  <c r="O121" i="1"/>
  <c r="A121" i="1"/>
  <c r="O120" i="1"/>
  <c r="A120" i="1"/>
  <c r="O119" i="1"/>
  <c r="A119" i="1"/>
  <c r="O118" i="1"/>
  <c r="A118" i="1"/>
  <c r="O117" i="1"/>
  <c r="A117" i="1"/>
  <c r="O116" i="1"/>
  <c r="A116" i="1"/>
  <c r="O115" i="1"/>
  <c r="A115" i="1"/>
  <c r="O114" i="1"/>
  <c r="A114" i="1"/>
  <c r="O113" i="1"/>
  <c r="A113" i="1"/>
  <c r="O112" i="1"/>
  <c r="A112" i="1"/>
  <c r="O111" i="1"/>
  <c r="A111" i="1"/>
  <c r="O110" i="1"/>
  <c r="A110" i="1"/>
  <c r="O109" i="1"/>
  <c r="A109" i="1"/>
  <c r="O108" i="1"/>
  <c r="A108" i="1"/>
  <c r="O102" i="1"/>
  <c r="A102" i="1"/>
  <c r="O101" i="1"/>
  <c r="A101" i="1"/>
  <c r="O100" i="1"/>
  <c r="A100" i="1"/>
  <c r="O99" i="1"/>
  <c r="A99" i="1"/>
  <c r="O98" i="1"/>
  <c r="A98" i="1"/>
  <c r="O97" i="1"/>
  <c r="A97" i="1"/>
  <c r="O96" i="1"/>
  <c r="A96" i="1"/>
  <c r="O95" i="1"/>
  <c r="A95" i="1"/>
  <c r="M150" i="1" l="1"/>
  <c r="M84" i="1"/>
  <c r="M90" i="1" s="1"/>
  <c r="M149" i="1" s="1"/>
  <c r="O44" i="1"/>
  <c r="N84" i="1"/>
  <c r="N90" i="1" s="1"/>
  <c r="N149" i="1" s="1"/>
  <c r="L84" i="1"/>
  <c r="L90" i="1"/>
  <c r="L149" i="1" s="1"/>
  <c r="K84" i="1"/>
  <c r="K90" i="1" s="1"/>
  <c r="K149" i="1" s="1"/>
  <c r="J84" i="1"/>
  <c r="J90" i="1" s="1"/>
  <c r="J149" i="1" s="1"/>
  <c r="I84" i="1"/>
  <c r="I90" i="1" s="1"/>
  <c r="I149" i="1" s="1"/>
  <c r="H84" i="1"/>
  <c r="H90" i="1"/>
  <c r="H149" i="1" s="1"/>
  <c r="G84" i="1"/>
  <c r="G90" i="1" s="1"/>
  <c r="G149" i="1" s="1"/>
  <c r="F84" i="1"/>
  <c r="F90" i="1" s="1"/>
  <c r="F149" i="1" s="1"/>
  <c r="E84" i="1"/>
  <c r="E90" i="1" s="1"/>
  <c r="E149" i="1" s="1"/>
  <c r="D84" i="1"/>
  <c r="D90" i="1" s="1"/>
  <c r="D149" i="1" s="1"/>
  <c r="C84" i="1"/>
  <c r="C90" i="1" s="1"/>
  <c r="C149" i="1" s="1"/>
  <c r="A78" i="1"/>
  <c r="A77" i="1"/>
  <c r="A76" i="1"/>
  <c r="A75" i="1"/>
  <c r="A74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O106" i="1"/>
  <c r="O105" i="1"/>
  <c r="O104" i="1"/>
  <c r="O103" i="1"/>
  <c r="O94" i="1"/>
  <c r="O92" i="1"/>
  <c r="O91" i="1"/>
  <c r="O93" i="1"/>
  <c r="A106" i="1"/>
  <c r="A105" i="1"/>
  <c r="A104" i="1"/>
  <c r="A103" i="1"/>
  <c r="J150" i="1"/>
  <c r="I150" i="1"/>
  <c r="H150" i="1"/>
  <c r="G150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L150" i="1"/>
  <c r="O83" i="1"/>
  <c r="O82" i="1"/>
  <c r="O81" i="1"/>
  <c r="O80" i="1"/>
  <c r="O79" i="1"/>
  <c r="O73" i="1"/>
  <c r="O72" i="1"/>
  <c r="O71" i="1"/>
  <c r="O70" i="1"/>
  <c r="O69" i="1"/>
  <c r="O68" i="1"/>
  <c r="O67" i="1"/>
  <c r="O66" i="1"/>
  <c r="O65" i="1"/>
  <c r="O64" i="1"/>
  <c r="O63" i="1"/>
  <c r="O47" i="1"/>
  <c r="O46" i="1"/>
  <c r="O45" i="1"/>
  <c r="O43" i="1"/>
  <c r="O42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A94" i="1"/>
  <c r="A93" i="1"/>
  <c r="A92" i="1"/>
  <c r="A91" i="1"/>
  <c r="A83" i="1"/>
  <c r="A82" i="1"/>
  <c r="A81" i="1"/>
  <c r="A80" i="1"/>
  <c r="A79" i="1"/>
  <c r="A73" i="1"/>
  <c r="A72" i="1"/>
  <c r="A71" i="1"/>
  <c r="A70" i="1"/>
  <c r="A69" i="1"/>
  <c r="A68" i="1"/>
  <c r="A67" i="1"/>
  <c r="A66" i="1"/>
  <c r="A65" i="1"/>
  <c r="A64" i="1"/>
  <c r="A63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N150" i="1"/>
  <c r="K150" i="1"/>
  <c r="F150" i="1"/>
  <c r="E150" i="1"/>
  <c r="D150" i="1"/>
  <c r="C150" i="1"/>
  <c r="O4" i="1"/>
  <c r="M3" i="1" l="1"/>
  <c r="M151" i="1"/>
  <c r="G3" i="1"/>
  <c r="G151" i="1"/>
  <c r="J3" i="1"/>
  <c r="J151" i="1"/>
  <c r="D151" i="1"/>
  <c r="D3" i="1"/>
  <c r="L151" i="1"/>
  <c r="L3" i="1"/>
  <c r="E3" i="1"/>
  <c r="E151" i="1"/>
  <c r="H3" i="1"/>
  <c r="H151" i="1"/>
  <c r="N151" i="1"/>
  <c r="N3" i="1"/>
  <c r="I151" i="1"/>
  <c r="I3" i="1"/>
  <c r="C151" i="1"/>
  <c r="C3" i="1"/>
  <c r="F151" i="1"/>
  <c r="F3" i="1"/>
  <c r="K151" i="1"/>
  <c r="K3" i="1"/>
  <c r="P3" i="1" l="1"/>
</calcChain>
</file>

<file path=xl/comments1.xml><?xml version="1.0" encoding="utf-8"?>
<comments xmlns="http://schemas.openxmlformats.org/spreadsheetml/2006/main">
  <authors>
    <author>Tapsa</author>
  </authors>
  <commentList>
    <comment ref="C2" authorId="0" shapeId="0">
      <text>
        <r>
          <rPr>
            <sz val="8"/>
            <color indexed="81"/>
            <rFont val="Tahoma"/>
            <family val="2"/>
          </rPr>
          <t>joukkueet lopussa</t>
        </r>
      </text>
    </comment>
    <comment ref="B3" authorId="0" shapeId="0">
      <text>
        <r>
          <rPr>
            <sz val="8"/>
            <color indexed="81"/>
            <rFont val="Tahoma"/>
            <family val="2"/>
          </rPr>
          <t>Peruslajeissa puutteet merkattu 1:llä</t>
        </r>
      </text>
    </comment>
    <comment ref="P3" authorId="0" shapeId="0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</commentList>
</comments>
</file>

<file path=xl/sharedStrings.xml><?xml version="1.0" encoding="utf-8"?>
<sst xmlns="http://schemas.openxmlformats.org/spreadsheetml/2006/main" count="368" uniqueCount="285">
  <si>
    <t xml:space="preserve"> </t>
  </si>
  <si>
    <t xml:space="preserve">   </t>
  </si>
  <si>
    <t xml:space="preserve">nr1  </t>
  </si>
  <si>
    <t xml:space="preserve">nr2  </t>
  </si>
  <si>
    <t xml:space="preserve">nr3  </t>
  </si>
  <si>
    <t xml:space="preserve">nr4  </t>
  </si>
  <si>
    <t xml:space="preserve">nr5  </t>
  </si>
  <si>
    <t xml:space="preserve">Peruslajit </t>
  </si>
  <si>
    <t xml:space="preserve">Lähtötaso </t>
  </si>
  <si>
    <t>Ässät</t>
  </si>
  <si>
    <t>merikotka</t>
  </si>
  <si>
    <t>merimetso</t>
  </si>
  <si>
    <t>teeri</t>
  </si>
  <si>
    <t>ampuhaukka</t>
  </si>
  <si>
    <t>tilhi</t>
  </si>
  <si>
    <t>mustalintu</t>
  </si>
  <si>
    <t>tundrakurmitsa</t>
  </si>
  <si>
    <t>kulorastas</t>
  </si>
  <si>
    <t>pilkkasiipi</t>
  </si>
  <si>
    <t xml:space="preserve">yht. </t>
  </si>
  <si>
    <t>kyhmyjoutsen</t>
  </si>
  <si>
    <t>laulujoutsen</t>
  </si>
  <si>
    <t>haapana</t>
  </si>
  <si>
    <t>tavi</t>
  </si>
  <si>
    <t>sinisorsa</t>
  </si>
  <si>
    <t>jouhisorsa</t>
  </si>
  <si>
    <t>tukkasotka</t>
  </si>
  <si>
    <t>telkkä</t>
  </si>
  <si>
    <t>tukkakoskelo</t>
  </si>
  <si>
    <t>isokoskelo</t>
  </si>
  <si>
    <t>silkkiuikku</t>
  </si>
  <si>
    <t>varpushaukka</t>
  </si>
  <si>
    <t>nokikana</t>
  </si>
  <si>
    <t>kurki</t>
  </si>
  <si>
    <t>tylli</t>
  </si>
  <si>
    <t>kapustarinta</t>
  </si>
  <si>
    <t>suosirri</t>
  </si>
  <si>
    <t>taivaanvuohi</t>
  </si>
  <si>
    <t>naurulokki</t>
  </si>
  <si>
    <t>kalalokki</t>
  </si>
  <si>
    <t>harmaalokki</t>
  </si>
  <si>
    <t>merilokki</t>
  </si>
  <si>
    <t>sepelkyyhky</t>
  </si>
  <si>
    <t>käpytikka</t>
  </si>
  <si>
    <t>kiuru</t>
  </si>
  <si>
    <t>haarapääsky</t>
  </si>
  <si>
    <t>niittykirvinen</t>
  </si>
  <si>
    <t>västäräkki</t>
  </si>
  <si>
    <t>rautiainen</t>
  </si>
  <si>
    <t>punarinta</t>
  </si>
  <si>
    <t>mustarastas</t>
  </si>
  <si>
    <t>räkättirastas</t>
  </si>
  <si>
    <t>laulurastas</t>
  </si>
  <si>
    <t>punakylkirastas</t>
  </si>
  <si>
    <t>hippiäinen</t>
  </si>
  <si>
    <t>hömötiainen</t>
  </si>
  <si>
    <t>sinitiainen</t>
  </si>
  <si>
    <t>talitiainen</t>
  </si>
  <si>
    <t>puukiipijä</t>
  </si>
  <si>
    <t>harakka</t>
  </si>
  <si>
    <t>varis</t>
  </si>
  <si>
    <t>korppi</t>
  </si>
  <si>
    <t>varpunen</t>
  </si>
  <si>
    <t>peippo</t>
  </si>
  <si>
    <t>järripeippo</t>
  </si>
  <si>
    <t>viherpeippo</t>
  </si>
  <si>
    <t>vihervarpunen</t>
  </si>
  <si>
    <t>urpiainen</t>
  </si>
  <si>
    <t>punatulkku</t>
  </si>
  <si>
    <t>keltasirkku</t>
  </si>
  <si>
    <t>pajusirkku</t>
  </si>
  <si>
    <t>pikkujoutsen</t>
  </si>
  <si>
    <t>metsähanhi</t>
  </si>
  <si>
    <t>lyhytnokkahanhi</t>
  </si>
  <si>
    <t>tundrahanhi</t>
  </si>
  <si>
    <t>merihanhi</t>
  </si>
  <si>
    <t>kanadanhanhi</t>
  </si>
  <si>
    <t>valkoposkihanhi</t>
  </si>
  <si>
    <t>ristisorsa</t>
  </si>
  <si>
    <t>harmaasorsa</t>
  </si>
  <si>
    <t>heinätavi</t>
  </si>
  <si>
    <t>lapasorsa</t>
  </si>
  <si>
    <t>punasotka</t>
  </si>
  <si>
    <t>lapasotka</t>
  </si>
  <si>
    <t>haahka</t>
  </si>
  <si>
    <t>alli</t>
  </si>
  <si>
    <t>uivelo</t>
  </si>
  <si>
    <t>pyy</t>
  </si>
  <si>
    <t>metso</t>
  </si>
  <si>
    <t>kaakkuri</t>
  </si>
  <si>
    <t>kuikka</t>
  </si>
  <si>
    <t>pikku-uikku</t>
  </si>
  <si>
    <t>härkälintu</t>
  </si>
  <si>
    <t>mustakurkku-uikku</t>
  </si>
  <si>
    <t>harmaahaikara</t>
  </si>
  <si>
    <t>mehiläishaukka</t>
  </si>
  <si>
    <t>haarahaukka</t>
  </si>
  <si>
    <t>ruskosuohaukka</t>
  </si>
  <si>
    <t>sinisuohaukka</t>
  </si>
  <si>
    <t>arosuohaukka</t>
  </si>
  <si>
    <t>kanahaukka</t>
  </si>
  <si>
    <t>hiirihaukka</t>
  </si>
  <si>
    <t>piekana</t>
  </si>
  <si>
    <t>maakotka</t>
  </si>
  <si>
    <t>sääksi</t>
  </si>
  <si>
    <t>tuulihaukka</t>
  </si>
  <si>
    <t>nuolihaukka</t>
  </si>
  <si>
    <t>tunturihaukka</t>
  </si>
  <si>
    <t>muuttohaukka</t>
  </si>
  <si>
    <t>luhtakana</t>
  </si>
  <si>
    <t>töyhtöhyyppä</t>
  </si>
  <si>
    <t>isosirri</t>
  </si>
  <si>
    <t>pulmussirri</t>
  </si>
  <si>
    <t>pikkusirri</t>
  </si>
  <si>
    <t>kuovisirri</t>
  </si>
  <si>
    <t>merisirri</t>
  </si>
  <si>
    <t>jänkäsirriäinen</t>
  </si>
  <si>
    <t>suokukko</t>
  </si>
  <si>
    <t>jänkäkurppa</t>
  </si>
  <si>
    <t>lehtokurppa</t>
  </si>
  <si>
    <t>punakuiri</t>
  </si>
  <si>
    <t>kuovi</t>
  </si>
  <si>
    <t>mustaviklo</t>
  </si>
  <si>
    <t>punajalkaviklo</t>
  </si>
  <si>
    <t>valkoviklo</t>
  </si>
  <si>
    <t>liro</t>
  </si>
  <si>
    <t>rantasipi</t>
  </si>
  <si>
    <t>karikukko</t>
  </si>
  <si>
    <t>merikihu</t>
  </si>
  <si>
    <t>pikkulokki</t>
  </si>
  <si>
    <t>selkälokki</t>
  </si>
  <si>
    <t>kalatiira</t>
  </si>
  <si>
    <t>lapintiira</t>
  </si>
  <si>
    <t>ruokki</t>
  </si>
  <si>
    <t>riskilä</t>
  </si>
  <si>
    <t>pikkuruokki</t>
  </si>
  <si>
    <t>uuttukyyhky</t>
  </si>
  <si>
    <t>turkinkyyhky</t>
  </si>
  <si>
    <t>hiiripöllö</t>
  </si>
  <si>
    <t>varpuspöllö</t>
  </si>
  <si>
    <t>suopöllö</t>
  </si>
  <si>
    <t>helmipöllö</t>
  </si>
  <si>
    <t>tervapääsky</t>
  </si>
  <si>
    <t>palokärki</t>
  </si>
  <si>
    <t>valkoselkätikka</t>
  </si>
  <si>
    <t>pikkutikka</t>
  </si>
  <si>
    <t>pohjantikka</t>
  </si>
  <si>
    <t>pikkukiuru</t>
  </si>
  <si>
    <t>kangaskiuru</t>
  </si>
  <si>
    <t>tunturikiuru</t>
  </si>
  <si>
    <t>törmäpääsky</t>
  </si>
  <si>
    <t>räystäspääsky</t>
  </si>
  <si>
    <t>isokirvinen</t>
  </si>
  <si>
    <t>metsäkirvinen</t>
  </si>
  <si>
    <t>lapinkirvinen</t>
  </si>
  <si>
    <t>keltavästäräkki</t>
  </si>
  <si>
    <t>koskikara</t>
  </si>
  <si>
    <t>peukaloinen</t>
  </si>
  <si>
    <t>sinirinta</t>
  </si>
  <si>
    <t>mustaleppälintu</t>
  </si>
  <si>
    <t>leppälintu</t>
  </si>
  <si>
    <t>pensastasku</t>
  </si>
  <si>
    <t>kivitasku</t>
  </si>
  <si>
    <t>ruokokerttunen</t>
  </si>
  <si>
    <t>lehtokerttu</t>
  </si>
  <si>
    <t>hernekerttu</t>
  </si>
  <si>
    <t>taigauunilintu</t>
  </si>
  <si>
    <t>tiltaltti</t>
  </si>
  <si>
    <t>pajulintu</t>
  </si>
  <si>
    <t>harmaasieppo</t>
  </si>
  <si>
    <t>viiksitimali</t>
  </si>
  <si>
    <t>pyrstötiainen</t>
  </si>
  <si>
    <t>lapintiainen</t>
  </si>
  <si>
    <t>kuusitiainen</t>
  </si>
  <si>
    <t>pähkinänakkeli</t>
  </si>
  <si>
    <t>isolepinkäinen</t>
  </si>
  <si>
    <t>närhi</t>
  </si>
  <si>
    <t>pähkinähakki</t>
  </si>
  <si>
    <t>naakka</t>
  </si>
  <si>
    <t>mustavaris</t>
  </si>
  <si>
    <t>kottarainen</t>
  </si>
  <si>
    <t>pikkuvarpunen</t>
  </si>
  <si>
    <t>hemppo</t>
  </si>
  <si>
    <t>vuorihemppo</t>
  </si>
  <si>
    <t>tundraurpiainen</t>
  </si>
  <si>
    <t>kirjosiipikäpylintu</t>
  </si>
  <si>
    <t>pikkukäpylintu</t>
  </si>
  <si>
    <t>isokäpylintu</t>
  </si>
  <si>
    <t>taviokuurna</t>
  </si>
  <si>
    <t>lapinsirkku</t>
  </si>
  <si>
    <t>pulmunen</t>
  </si>
  <si>
    <t>pohjansirkku</t>
  </si>
  <si>
    <t>pikkusirkku</t>
  </si>
  <si>
    <t xml:space="preserve">bottom line älä poista tätä bottom line älä poista tätä bottom line älä poista tätä bottom line älä poista tätä </t>
  </si>
  <si>
    <t>nr7</t>
  </si>
  <si>
    <t>nr6</t>
  </si>
  <si>
    <t>mustapääkerttu</t>
  </si>
  <si>
    <t>fasaani</t>
  </si>
  <si>
    <t>isolokki</t>
  </si>
  <si>
    <t>sepelrastas</t>
  </si>
  <si>
    <t>nr8</t>
  </si>
  <si>
    <t>nr9</t>
  </si>
  <si>
    <t>nr10</t>
  </si>
  <si>
    <t>nr11</t>
  </si>
  <si>
    <t xml:space="preserve">Joukkue </t>
  </si>
  <si>
    <t xml:space="preserve">Sijoitus </t>
  </si>
  <si>
    <t>nr12</t>
  </si>
  <si>
    <t>käki</t>
  </si>
  <si>
    <t>sini-/sirosuohaukka</t>
  </si>
  <si>
    <t>iso-/pikkukäpylintu</t>
  </si>
  <si>
    <t>kurmitsalaji</t>
  </si>
  <si>
    <t>Uivelo</t>
  </si>
  <si>
    <t>Ampuhaukka</t>
  </si>
  <si>
    <t>Kuovi</t>
  </si>
  <si>
    <t>Lapinsirri</t>
  </si>
  <si>
    <t>Karikukko</t>
  </si>
  <si>
    <t>Selkälokki</t>
  </si>
  <si>
    <t>Urpiainen</t>
  </si>
  <si>
    <t>Meriharakka</t>
  </si>
  <si>
    <t>Närhi</t>
  </si>
  <si>
    <t>Tiltaltti</t>
  </si>
  <si>
    <t>Järripeippo</t>
  </si>
  <si>
    <t>Pikkukuovi</t>
  </si>
  <si>
    <t>Naakka</t>
  </si>
  <si>
    <t>Kanahaukka</t>
  </si>
  <si>
    <t>Kuikka</t>
  </si>
  <si>
    <t>Kaakkuri</t>
  </si>
  <si>
    <t>Pikkukäpylintu</t>
  </si>
  <si>
    <t>Räyskä</t>
  </si>
  <si>
    <t>Jänkäsirriäinen</t>
  </si>
  <si>
    <t>Kirjosiipikäpylintu</t>
  </si>
  <si>
    <t>Kuusitiainen</t>
  </si>
  <si>
    <t>Nuolihaukka</t>
  </si>
  <si>
    <t>Leppälintu</t>
  </si>
  <si>
    <t>Tilhi</t>
  </si>
  <si>
    <t>Pikkusirri</t>
  </si>
  <si>
    <t>Sääksi</t>
  </si>
  <si>
    <t>Hernekerttu</t>
  </si>
  <si>
    <t>Mehiläishaukka</t>
  </si>
  <si>
    <t>Pikkutylli</t>
  </si>
  <si>
    <t>Punakuiri</t>
  </si>
  <si>
    <t>Sinisuohaukka</t>
  </si>
  <si>
    <t>Mustatiira</t>
  </si>
  <si>
    <t>Pilkkasiipi</t>
  </si>
  <si>
    <t>Peukaloinen</t>
  </si>
  <si>
    <t>Pikkulepinkäinen</t>
  </si>
  <si>
    <t>Pulmussirri</t>
  </si>
  <si>
    <t>Tundrakurmitsa</t>
  </si>
  <si>
    <t>Lapasotka</t>
  </si>
  <si>
    <t>Pikkutikka</t>
  </si>
  <si>
    <t>Arosuohaukka</t>
  </si>
  <si>
    <t>Pyrstötiainen</t>
  </si>
  <si>
    <t>Muuttohaukka</t>
  </si>
  <si>
    <t>Vesipääsky</t>
  </si>
  <si>
    <t>Kuovisirri</t>
  </si>
  <si>
    <t>Kirjosieppo</t>
  </si>
  <si>
    <t>Heinätavi</t>
  </si>
  <si>
    <t>Mustapyrstökuiri</t>
  </si>
  <si>
    <t>Rautiainen</t>
  </si>
  <si>
    <t>Metsäviklo</t>
  </si>
  <si>
    <t>Härkälintu</t>
  </si>
  <si>
    <t>Merikihu</t>
  </si>
  <si>
    <t>Lehtokerttu</t>
  </si>
  <si>
    <t>Punavarpunen</t>
  </si>
  <si>
    <t>Pikkutiira</t>
  </si>
  <si>
    <t>Punasotka</t>
  </si>
  <si>
    <t>Lapinkirvinen</t>
  </si>
  <si>
    <t>Tikli</t>
  </si>
  <si>
    <t>Havaintohistoria 2002 - 2015 eli maksimi on 14</t>
  </si>
  <si>
    <t>viiriäinen</t>
  </si>
  <si>
    <t>meriharakka</t>
  </si>
  <si>
    <t>pikkutylli</t>
  </si>
  <si>
    <t>lapinsirri</t>
  </si>
  <si>
    <t>vesipääsky</t>
  </si>
  <si>
    <t>räyskä</t>
  </si>
  <si>
    <t>riuttatiira</t>
  </si>
  <si>
    <t>pikkutiira</t>
  </si>
  <si>
    <t>mustatiira</t>
  </si>
  <si>
    <t>käenpiika</t>
  </si>
  <si>
    <t>taigakirvinen</t>
  </si>
  <si>
    <t>pensaskerttu</t>
  </si>
  <si>
    <t>kirjosieppo</t>
  </si>
  <si>
    <t>pikkulepinkäinen</t>
  </si>
  <si>
    <r>
      <rPr>
        <b/>
        <sz val="12"/>
        <rFont val="Arial"/>
        <family val="2"/>
      </rPr>
      <t>Rallin yhteislajimäärä: 137</t>
    </r>
    <r>
      <rPr>
        <sz val="10"/>
        <rFont val="Arial"/>
        <family val="2"/>
      </rPr>
      <t xml:space="preserve">
(Peruslajit 80 + huutolajit 57 + SP-lajeista 0)</t>
    </r>
  </si>
  <si>
    <r>
      <t xml:space="preserve">Hailuodon syysralli 6.8.2016 </t>
    </r>
    <r>
      <rPr>
        <sz val="8"/>
        <rFont val="Arial"/>
        <family val="2"/>
      </rPr>
      <t>(päivitetty 7.8.2016 14:24)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</si>
</sst>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52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7" fillId="2" borderId="1" applyProtection="0"/>
    <xf numFmtId="0" fontId="5" fillId="0" borderId="0"/>
  </cellStyleXfs>
  <cellXfs count="82">
    <xf numFmtId="0" fontId="0" fillId="0" borderId="0" xfId="0"/>
    <xf numFmtId="0" fontId="5" fillId="0" borderId="0" xfId="1"/>
    <xf numFmtId="0" fontId="5" fillId="0" borderId="0" xfId="1" applyAlignment="1">
      <alignment horizontal="center"/>
    </xf>
    <xf numFmtId="0" fontId="1" fillId="0" borderId="0" xfId="1" applyFont="1"/>
    <xf numFmtId="0" fontId="0" fillId="3" borderId="2" xfId="1" applyFont="1" applyFill="1" applyBorder="1"/>
    <xf numFmtId="0" fontId="2" fillId="4" borderId="2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3" borderId="4" xfId="1" applyFont="1" applyFill="1" applyBorder="1"/>
    <xf numFmtId="0" fontId="2" fillId="5" borderId="4" xfId="1" applyFont="1" applyFill="1" applyBorder="1" applyAlignment="1">
      <alignment horizontal="center"/>
    </xf>
    <xf numFmtId="0" fontId="2" fillId="3" borderId="5" xfId="1" applyFont="1" applyFill="1" applyBorder="1"/>
    <xf numFmtId="0" fontId="0" fillId="5" borderId="5" xfId="1" applyFont="1" applyFill="1" applyBorder="1" applyAlignment="1">
      <alignment horizontal="center"/>
    </xf>
    <xf numFmtId="0" fontId="5" fillId="3" borderId="6" xfId="1" applyFill="1" applyBorder="1" applyAlignment="1">
      <alignment horizontal="center"/>
    </xf>
    <xf numFmtId="0" fontId="0" fillId="3" borderId="7" xfId="1" applyFont="1" applyFill="1" applyBorder="1"/>
    <xf numFmtId="0" fontId="5" fillId="3" borderId="7" xfId="1" applyFill="1" applyBorder="1" applyAlignment="1">
      <alignment horizontal="center"/>
    </xf>
    <xf numFmtId="0" fontId="0" fillId="3" borderId="8" xfId="1" applyFont="1" applyFill="1" applyBorder="1"/>
    <xf numFmtId="0" fontId="5" fillId="0" borderId="8" xfId="1" applyBorder="1" applyAlignment="1">
      <alignment horizontal="center"/>
    </xf>
    <xf numFmtId="0" fontId="5" fillId="3" borderId="8" xfId="1" applyFill="1" applyBorder="1" applyAlignment="1">
      <alignment horizontal="center"/>
    </xf>
    <xf numFmtId="0" fontId="5" fillId="5" borderId="8" xfId="1" applyFill="1" applyBorder="1" applyAlignment="1">
      <alignment horizontal="center"/>
    </xf>
    <xf numFmtId="0" fontId="2" fillId="3" borderId="9" xfId="1" applyFont="1" applyFill="1" applyBorder="1"/>
    <xf numFmtId="0" fontId="0" fillId="3" borderId="6" xfId="1" applyFont="1" applyFill="1" applyBorder="1"/>
    <xf numFmtId="0" fontId="5" fillId="4" borderId="6" xfId="1" applyFill="1" applyBorder="1" applyAlignment="1">
      <alignment horizontal="center"/>
    </xf>
    <xf numFmtId="0" fontId="5" fillId="5" borderId="0" xfId="1" applyFill="1" applyBorder="1" applyAlignment="1">
      <alignment horizontal="center"/>
    </xf>
    <xf numFmtId="0" fontId="5" fillId="4" borderId="7" xfId="1" applyFill="1" applyBorder="1" applyAlignment="1">
      <alignment horizontal="center"/>
    </xf>
    <xf numFmtId="0" fontId="0" fillId="3" borderId="0" xfId="1" applyFont="1" applyFill="1"/>
    <xf numFmtId="0" fontId="2" fillId="4" borderId="0" xfId="1" applyFont="1" applyFill="1" applyAlignment="1">
      <alignment horizontal="center"/>
    </xf>
    <xf numFmtId="0" fontId="2" fillId="5" borderId="0" xfId="1" applyFont="1" applyFill="1" applyAlignment="1">
      <alignment horizontal="center"/>
    </xf>
    <xf numFmtId="0" fontId="2" fillId="4" borderId="5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0" fillId="0" borderId="0" xfId="1" applyFont="1"/>
    <xf numFmtId="0" fontId="2" fillId="6" borderId="0" xfId="1" applyFont="1" applyFill="1" applyAlignment="1">
      <alignment horizontal="center"/>
    </xf>
    <xf numFmtId="0" fontId="2" fillId="5" borderId="10" xfId="1" applyFont="1" applyFill="1" applyBorder="1" applyAlignment="1">
      <alignment horizontal="center"/>
    </xf>
    <xf numFmtId="0" fontId="3" fillId="3" borderId="2" xfId="1" applyFont="1" applyFill="1" applyBorder="1"/>
    <xf numFmtId="0" fontId="3" fillId="4" borderId="11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5" fillId="0" borderId="0" xfId="1" applyAlignment="1">
      <alignment horizontal="right"/>
    </xf>
    <xf numFmtId="0" fontId="0" fillId="3" borderId="2" xfId="1" applyFont="1" applyFill="1" applyBorder="1" applyAlignment="1">
      <alignment horizontal="right"/>
    </xf>
    <xf numFmtId="0" fontId="2" fillId="5" borderId="12" xfId="1" applyFont="1" applyFill="1" applyBorder="1" applyAlignment="1">
      <alignment horizontal="right"/>
    </xf>
    <xf numFmtId="0" fontId="2" fillId="7" borderId="6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4" borderId="4" xfId="1" applyFont="1" applyFill="1" applyBorder="1" applyAlignment="1">
      <alignment horizontal="center"/>
    </xf>
    <xf numFmtId="0" fontId="3" fillId="8" borderId="5" xfId="1" applyFont="1" applyFill="1" applyBorder="1" applyAlignment="1">
      <alignment horizontal="center"/>
    </xf>
    <xf numFmtId="0" fontId="5" fillId="8" borderId="7" xfId="1" applyFill="1" applyBorder="1" applyAlignment="1">
      <alignment horizontal="center"/>
    </xf>
    <xf numFmtId="0" fontId="0" fillId="5" borderId="0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/>
    </xf>
    <xf numFmtId="0" fontId="0" fillId="3" borderId="13" xfId="1" applyFont="1" applyFill="1" applyBorder="1"/>
    <xf numFmtId="0" fontId="5" fillId="3" borderId="0" xfId="1" applyFill="1" applyBorder="1" applyAlignment="1">
      <alignment horizontal="center"/>
    </xf>
    <xf numFmtId="0" fontId="0" fillId="4" borderId="0" xfId="1" applyFont="1" applyFill="1" applyBorder="1" applyAlignment="1">
      <alignment horizontal="center"/>
    </xf>
    <xf numFmtId="0" fontId="0" fillId="3" borderId="0" xfId="1" applyFont="1" applyFill="1" applyBorder="1" applyAlignment="1">
      <alignment horizontal="center"/>
    </xf>
    <xf numFmtId="0" fontId="5" fillId="0" borderId="0" xfId="1" applyBorder="1" applyAlignment="1">
      <alignment horizontal="center"/>
    </xf>
    <xf numFmtId="0" fontId="2" fillId="3" borderId="14" xfId="1" applyFont="1" applyFill="1" applyBorder="1"/>
    <xf numFmtId="0" fontId="5" fillId="0" borderId="14" xfId="1" applyBorder="1" applyAlignment="1">
      <alignment horizontal="center"/>
    </xf>
    <xf numFmtId="0" fontId="5" fillId="3" borderId="14" xfId="1" applyFill="1" applyBorder="1" applyAlignment="1">
      <alignment horizontal="center"/>
    </xf>
    <xf numFmtId="0" fontId="5" fillId="5" borderId="14" xfId="1" applyFill="1" applyBorder="1" applyAlignment="1">
      <alignment horizontal="center"/>
    </xf>
    <xf numFmtId="0" fontId="0" fillId="3" borderId="0" xfId="1" applyFont="1" applyFill="1" applyBorder="1"/>
    <xf numFmtId="0" fontId="0" fillId="4" borderId="7" xfId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/>
    </xf>
    <xf numFmtId="0" fontId="8" fillId="3" borderId="9" xfId="1" applyFont="1" applyFill="1" applyBorder="1" applyAlignment="1">
      <alignment horizontal="center"/>
    </xf>
    <xf numFmtId="0" fontId="5" fillId="5" borderId="13" xfId="1" applyFill="1" applyBorder="1" applyAlignment="1">
      <alignment horizontal="center"/>
    </xf>
    <xf numFmtId="0" fontId="0" fillId="5" borderId="7" xfId="1" applyFont="1" applyFill="1" applyBorder="1" applyAlignment="1">
      <alignment horizontal="center"/>
    </xf>
    <xf numFmtId="0" fontId="5" fillId="5" borderId="9" xfId="1" applyFill="1" applyBorder="1" applyAlignment="1">
      <alignment horizontal="center"/>
    </xf>
    <xf numFmtId="0" fontId="0" fillId="0" borderId="15" xfId="1" applyFont="1" applyBorder="1" applyAlignment="1">
      <alignment horizontal="center" vertical="center" wrapText="1"/>
    </xf>
    <xf numFmtId="0" fontId="0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0" fillId="0" borderId="18" xfId="1" applyFont="1" applyBorder="1" applyAlignment="1">
      <alignment horizontal="center" vertical="center" wrapText="1"/>
    </xf>
    <xf numFmtId="0" fontId="0" fillId="0" borderId="0" xfId="1" applyFont="1" applyBorder="1" applyAlignment="1">
      <alignment horizontal="center" vertical="center" wrapText="1"/>
    </xf>
    <xf numFmtId="0" fontId="0" fillId="0" borderId="19" xfId="1" applyFont="1" applyBorder="1" applyAlignment="1">
      <alignment horizontal="center" vertical="center" wrapText="1"/>
    </xf>
    <xf numFmtId="0" fontId="0" fillId="0" borderId="20" xfId="1" applyFont="1" applyBorder="1" applyAlignment="1">
      <alignment horizontal="center" vertical="center" wrapText="1"/>
    </xf>
    <xf numFmtId="0" fontId="0" fillId="0" borderId="21" xfId="1" applyFont="1" applyBorder="1" applyAlignment="1">
      <alignment horizontal="center" vertical="center" wrapText="1"/>
    </xf>
    <xf numFmtId="0" fontId="0" fillId="0" borderId="22" xfId="1" applyFont="1" applyBorder="1" applyAlignment="1">
      <alignment horizontal="center" vertical="center" wrapText="1"/>
    </xf>
    <xf numFmtId="0" fontId="5" fillId="3" borderId="0" xfId="1" applyFont="1" applyFill="1" applyBorder="1"/>
    <xf numFmtId="0" fontId="5" fillId="3" borderId="8" xfId="1" applyFont="1" applyFill="1" applyBorder="1"/>
    <xf numFmtId="0" fontId="5" fillId="3" borderId="14" xfId="1" applyFont="1" applyFill="1" applyBorder="1"/>
    <xf numFmtId="0" fontId="2" fillId="0" borderId="0" xfId="3" applyFont="1"/>
    <xf numFmtId="16" fontId="5" fillId="0" borderId="0" xfId="3" quotePrefix="1" applyNumberFormat="1" applyFont="1"/>
    <xf numFmtId="0" fontId="5" fillId="0" borderId="0" xfId="3"/>
    <xf numFmtId="1" fontId="5" fillId="0" borderId="0" xfId="3" applyNumberFormat="1"/>
    <xf numFmtId="0" fontId="5" fillId="0" borderId="0" xfId="3" applyFont="1"/>
  </cellXfs>
  <cellStyles count="4">
    <cellStyle name="Excel Built-in Normal" xfId="1"/>
    <cellStyle name="Normaali" xfId="0" builtinId="0"/>
    <cellStyle name="Normal 2" xfId="3"/>
    <cellStyle name="Peruslajit" xfId="2"/>
  </cellStyles>
  <dxfs count="35"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156</xdr:row>
      <xdr:rowOff>0</xdr:rowOff>
    </xdr:from>
    <xdr:to>
      <xdr:col>20</xdr:col>
      <xdr:colOff>257175</xdr:colOff>
      <xdr:row>164</xdr:row>
      <xdr:rowOff>76200</xdr:rowOff>
    </xdr:to>
    <xdr:sp macro="" textlink="" fLocksText="0">
      <xdr:nvSpPr>
        <xdr:cNvPr id="1034" name="Text Box 1"/>
        <xdr:cNvSpPr>
          <a:spLocks noChangeArrowheads="1"/>
        </xdr:cNvSpPr>
      </xdr:nvSpPr>
      <xdr:spPr bwMode="auto">
        <a:xfrm>
          <a:off x="217170" y="25574625"/>
          <a:ext cx="5450205" cy="1371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Courier New"/>
              <a:cs typeface="Courier New"/>
            </a:rPr>
            <a:t>Joukkueet:</a:t>
          </a:r>
        </a:p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rtl="0"/>
          <a:r>
            <a:rPr lang="fi-FI" sz="1100" b="0" i="0" baseline="0">
              <a:effectLst/>
              <a:latin typeface="+mn-lt"/>
              <a:ea typeface="+mn-ea"/>
              <a:cs typeface="+mn-cs"/>
            </a:rPr>
            <a:t> nr1 Kakarat kesäretkellä: Veli-Pekka Honkanen, Hannu Kianen, Juha Markkola, Arto Niemi</a:t>
          </a:r>
        </a:p>
        <a:p>
          <a:pPr rtl="0"/>
          <a:r>
            <a:rPr lang="fi-FI" sz="1100" b="0" i="0" baseline="0">
              <a:effectLst/>
              <a:latin typeface="+mn-lt"/>
              <a:ea typeface="+mn-ea"/>
              <a:cs typeface="+mn-cs"/>
            </a:rPr>
            <a:t> nr2 Paha hindari: Antti Vierimaa, Jani Varis, Jari Kiljunen</a:t>
          </a:r>
        </a:p>
        <a:p>
          <a:pPr rtl="0"/>
          <a:r>
            <a:rPr lang="fi-FI" sz="1100" b="0" i="0" baseline="0">
              <a:effectLst/>
              <a:latin typeface="+mn-lt"/>
              <a:ea typeface="+mn-ea"/>
              <a:cs typeface="+mn-cs"/>
            </a:rPr>
            <a:t> nr3 Pierevät koirat: Janne Aalto, Antti Peuna, Miska Loippo</a:t>
          </a:r>
        </a:p>
        <a:p>
          <a:pPr rtl="0"/>
          <a:r>
            <a:rPr lang="fi-FI" sz="1100" b="0" i="0" baseline="0">
              <a:effectLst/>
              <a:latin typeface="+mn-lt"/>
              <a:ea typeface="+mn-ea"/>
              <a:cs typeface="+mn-cs"/>
            </a:rPr>
            <a:t> nr4 Varmat uupuu: Ville Suorsa, Tuomas Herva, Kalle Hiekkanen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55"/>
  <sheetViews>
    <sheetView tabSelected="1" workbookViewId="0">
      <pane ySplit="1260" topLeftCell="A135"/>
      <selection activeCell="B1" sqref="B1"/>
      <selection pane="bottomLeft" activeCell="A139" sqref="A139"/>
    </sheetView>
  </sheetViews>
  <sheetFormatPr defaultColWidth="8.7109375" defaultRowHeight="12.75" x14ac:dyDescent="0.2"/>
  <cols>
    <col min="1" max="1" width="3.140625" style="1" customWidth="1"/>
    <col min="2" max="2" width="17.85546875" style="1" customWidth="1"/>
    <col min="3" max="6" width="5.7109375" style="1" customWidth="1"/>
    <col min="7" max="14" width="5.7109375" style="1" hidden="1" customWidth="1"/>
    <col min="15" max="18" width="5.7109375" style="1" customWidth="1"/>
    <col min="19" max="19" width="5.7109375" style="2" customWidth="1"/>
    <col min="20" max="16384" width="8.7109375" style="1"/>
  </cols>
  <sheetData>
    <row r="1" spans="1:19" ht="18" x14ac:dyDescent="0.25">
      <c r="B1" s="3" t="s">
        <v>284</v>
      </c>
    </row>
    <row r="2" spans="1:19" s="36" customFormat="1" ht="16.5" thickBot="1" x14ac:dyDescent="0.3">
      <c r="A2" s="36" t="s">
        <v>0</v>
      </c>
      <c r="B2" s="37" t="s">
        <v>1</v>
      </c>
      <c r="C2" s="34" t="s">
        <v>2</v>
      </c>
      <c r="D2" s="35" t="s">
        <v>3</v>
      </c>
      <c r="E2" s="34" t="s">
        <v>4</v>
      </c>
      <c r="F2" s="35" t="s">
        <v>5</v>
      </c>
      <c r="G2" s="34" t="s">
        <v>6</v>
      </c>
      <c r="H2" s="35" t="s">
        <v>195</v>
      </c>
      <c r="I2" s="34" t="s">
        <v>194</v>
      </c>
      <c r="J2" s="35" t="s">
        <v>200</v>
      </c>
      <c r="K2" s="34" t="s">
        <v>201</v>
      </c>
      <c r="L2" s="35" t="s">
        <v>202</v>
      </c>
      <c r="M2" s="34" t="s">
        <v>203</v>
      </c>
      <c r="N2" s="35" t="s">
        <v>206</v>
      </c>
      <c r="O2" s="38"/>
    </row>
    <row r="3" spans="1:19" ht="15.75" x14ac:dyDescent="0.25">
      <c r="B3" s="32"/>
      <c r="C3" s="33">
        <f t="shared" ref="C3:N3" si="0">C149</f>
        <v>112</v>
      </c>
      <c r="D3" s="33">
        <f t="shared" si="0"/>
        <v>108</v>
      </c>
      <c r="E3" s="33">
        <f t="shared" si="0"/>
        <v>117</v>
      </c>
      <c r="F3" s="33">
        <f t="shared" si="0"/>
        <v>107</v>
      </c>
      <c r="G3" s="33">
        <f t="shared" si="0"/>
        <v>80</v>
      </c>
      <c r="H3" s="33">
        <f t="shared" si="0"/>
        <v>80</v>
      </c>
      <c r="I3" s="33">
        <f t="shared" si="0"/>
        <v>80</v>
      </c>
      <c r="J3" s="33">
        <f t="shared" si="0"/>
        <v>80</v>
      </c>
      <c r="K3" s="33">
        <f t="shared" si="0"/>
        <v>80</v>
      </c>
      <c r="L3" s="33">
        <f t="shared" si="0"/>
        <v>80</v>
      </c>
      <c r="M3" s="33">
        <f t="shared" si="0"/>
        <v>80</v>
      </c>
      <c r="N3" s="33">
        <f t="shared" si="0"/>
        <v>80</v>
      </c>
      <c r="O3" s="31"/>
      <c r="P3">
        <f>LARGE((C3:N3),3)</f>
        <v>108</v>
      </c>
      <c r="S3" s="1"/>
    </row>
    <row r="4" spans="1:19" x14ac:dyDescent="0.2">
      <c r="A4" s="1">
        <f>VLOOKUP(B4,historia!A:B,2,FALSE)</f>
        <v>14</v>
      </c>
      <c r="B4" s="4" t="s">
        <v>20</v>
      </c>
      <c r="C4" s="5"/>
      <c r="D4" s="6"/>
      <c r="E4" s="5"/>
      <c r="F4" s="6"/>
      <c r="G4" s="5"/>
      <c r="H4" s="6"/>
      <c r="I4" s="5"/>
      <c r="J4" s="6"/>
      <c r="K4" s="5"/>
      <c r="L4" s="6"/>
      <c r="M4" s="5"/>
      <c r="N4" s="6"/>
      <c r="O4" s="58" t="str">
        <f t="shared" ref="O4:O83" si="1">IF(COUNTA(C4:N4)&gt;0,COUNTA(C4:N4),"")</f>
        <v/>
      </c>
      <c r="S4" s="1"/>
    </row>
    <row r="5" spans="1:19" x14ac:dyDescent="0.2">
      <c r="A5" s="1">
        <f>VLOOKUP(B5,historia!A:B,2,FALSE)</f>
        <v>14</v>
      </c>
      <c r="B5" s="4" t="s">
        <v>21</v>
      </c>
      <c r="C5" s="5"/>
      <c r="D5" s="6"/>
      <c r="E5" s="5"/>
      <c r="F5" s="6"/>
      <c r="G5" s="5"/>
      <c r="H5" s="6"/>
      <c r="I5" s="5"/>
      <c r="J5" s="6"/>
      <c r="K5" s="5"/>
      <c r="L5" s="6"/>
      <c r="M5" s="5"/>
      <c r="N5" s="6"/>
      <c r="O5" s="7" t="str">
        <f t="shared" si="1"/>
        <v/>
      </c>
      <c r="S5" s="1"/>
    </row>
    <row r="6" spans="1:19" x14ac:dyDescent="0.2">
      <c r="A6" s="1">
        <f>VLOOKUP(B6,historia!A:B,2,FALSE)</f>
        <v>9</v>
      </c>
      <c r="B6" s="4" t="s">
        <v>75</v>
      </c>
      <c r="C6" s="5"/>
      <c r="D6" s="6"/>
      <c r="E6" s="5"/>
      <c r="F6" s="6"/>
      <c r="G6" s="5"/>
      <c r="H6" s="6"/>
      <c r="I6" s="5"/>
      <c r="J6" s="6"/>
      <c r="K6" s="5"/>
      <c r="L6" s="6"/>
      <c r="M6" s="5"/>
      <c r="N6" s="6"/>
      <c r="O6" s="7" t="str">
        <f t="shared" si="1"/>
        <v/>
      </c>
      <c r="S6" s="1"/>
    </row>
    <row r="7" spans="1:19" x14ac:dyDescent="0.2">
      <c r="A7" s="1">
        <f>VLOOKUP(B7,historia!A:B,2,FALSE)</f>
        <v>8</v>
      </c>
      <c r="B7" s="4" t="s">
        <v>78</v>
      </c>
      <c r="C7" s="5"/>
      <c r="D7" s="6"/>
      <c r="E7" s="5"/>
      <c r="F7" s="6"/>
      <c r="G7" s="5"/>
      <c r="H7" s="6"/>
      <c r="I7" s="5"/>
      <c r="J7" s="6"/>
      <c r="K7" s="5"/>
      <c r="L7" s="6"/>
      <c r="M7" s="5"/>
      <c r="N7" s="6"/>
      <c r="O7" s="7" t="str">
        <f t="shared" si="1"/>
        <v/>
      </c>
      <c r="S7" s="1"/>
    </row>
    <row r="8" spans="1:19" x14ac:dyDescent="0.2">
      <c r="A8" s="1">
        <f>VLOOKUP(B8,historia!A:B,2,FALSE)</f>
        <v>14</v>
      </c>
      <c r="B8" s="4" t="s">
        <v>22</v>
      </c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  <c r="O8" s="7" t="str">
        <f t="shared" si="1"/>
        <v/>
      </c>
      <c r="S8" s="1"/>
    </row>
    <row r="9" spans="1:19" x14ac:dyDescent="0.2">
      <c r="A9" s="1">
        <f>VLOOKUP(B9,historia!A:B,2,FALSE)</f>
        <v>12</v>
      </c>
      <c r="B9" s="4" t="s">
        <v>79</v>
      </c>
      <c r="C9" s="5"/>
      <c r="D9" s="6"/>
      <c r="E9" s="5"/>
      <c r="F9" s="6"/>
      <c r="G9" s="5"/>
      <c r="H9" s="6"/>
      <c r="I9" s="5"/>
      <c r="J9" s="6"/>
      <c r="K9" s="5"/>
      <c r="L9" s="6"/>
      <c r="M9" s="5"/>
      <c r="N9" s="6"/>
      <c r="O9" s="7" t="str">
        <f t="shared" si="1"/>
        <v/>
      </c>
      <c r="S9" s="1"/>
    </row>
    <row r="10" spans="1:19" x14ac:dyDescent="0.2">
      <c r="A10" s="1">
        <f>VLOOKUP(B10,historia!A:B,2,FALSE)</f>
        <v>14</v>
      </c>
      <c r="B10" s="4" t="s">
        <v>23</v>
      </c>
      <c r="C10" s="5"/>
      <c r="D10" s="6"/>
      <c r="E10" s="5"/>
      <c r="F10" s="6"/>
      <c r="G10" s="5"/>
      <c r="H10" s="6"/>
      <c r="I10" s="5"/>
      <c r="J10" s="6"/>
      <c r="K10" s="5"/>
      <c r="L10" s="6"/>
      <c r="M10" s="5"/>
      <c r="N10" s="6"/>
      <c r="O10" s="7" t="str">
        <f t="shared" si="1"/>
        <v/>
      </c>
      <c r="S10" s="1"/>
    </row>
    <row r="11" spans="1:19" x14ac:dyDescent="0.2">
      <c r="A11" s="1">
        <f>VLOOKUP(B11,historia!A:B,2,FALSE)</f>
        <v>14</v>
      </c>
      <c r="B11" s="4" t="s">
        <v>24</v>
      </c>
      <c r="C11" s="5"/>
      <c r="D11" s="6"/>
      <c r="E11" s="5"/>
      <c r="F11" s="6"/>
      <c r="G11" s="5"/>
      <c r="H11" s="6"/>
      <c r="I11" s="5"/>
      <c r="J11" s="6"/>
      <c r="K11" s="5"/>
      <c r="L11" s="6"/>
      <c r="M11" s="5"/>
      <c r="N11" s="6"/>
      <c r="O11" s="7" t="str">
        <f t="shared" si="1"/>
        <v/>
      </c>
      <c r="S11" s="1"/>
    </row>
    <row r="12" spans="1:19" x14ac:dyDescent="0.2">
      <c r="A12" s="1">
        <f>VLOOKUP(B12,historia!A:B,2,FALSE)</f>
        <v>14</v>
      </c>
      <c r="B12" s="4" t="s">
        <v>25</v>
      </c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  <c r="O12" s="7" t="str">
        <f t="shared" si="1"/>
        <v/>
      </c>
      <c r="S12" s="1"/>
    </row>
    <row r="13" spans="1:19" x14ac:dyDescent="0.2">
      <c r="A13" s="1">
        <f>VLOOKUP(B13,historia!A:B,2,FALSE)</f>
        <v>14</v>
      </c>
      <c r="B13" s="4" t="s">
        <v>81</v>
      </c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  <c r="O13" s="7" t="str">
        <f t="shared" si="1"/>
        <v/>
      </c>
      <c r="S13" s="1"/>
    </row>
    <row r="14" spans="1:19" x14ac:dyDescent="0.2">
      <c r="A14" s="1">
        <f>VLOOKUP(B14,historia!A:B,2,FALSE)</f>
        <v>14</v>
      </c>
      <c r="B14" s="4" t="s">
        <v>26</v>
      </c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  <c r="O14" s="7" t="str">
        <f t="shared" si="1"/>
        <v/>
      </c>
      <c r="S14" s="1"/>
    </row>
    <row r="15" spans="1:19" x14ac:dyDescent="0.2">
      <c r="A15" s="1">
        <f>VLOOKUP(B15,historia!A:B,2,FALSE)</f>
        <v>14</v>
      </c>
      <c r="B15" s="4" t="s">
        <v>27</v>
      </c>
      <c r="C15" s="5"/>
      <c r="D15" s="6"/>
      <c r="E15" s="5"/>
      <c r="F15" s="6"/>
      <c r="G15" s="5"/>
      <c r="H15" s="6"/>
      <c r="I15" s="5"/>
      <c r="J15" s="6"/>
      <c r="K15" s="5"/>
      <c r="L15" s="6"/>
      <c r="M15" s="5"/>
      <c r="N15" s="6"/>
      <c r="O15" s="7" t="str">
        <f t="shared" si="1"/>
        <v/>
      </c>
      <c r="S15" s="1"/>
    </row>
    <row r="16" spans="1:19" x14ac:dyDescent="0.2">
      <c r="A16" s="1">
        <f>VLOOKUP(B16,historia!A:B,2,FALSE)</f>
        <v>14</v>
      </c>
      <c r="B16" s="4" t="s">
        <v>28</v>
      </c>
      <c r="C16" s="5"/>
      <c r="D16" s="6"/>
      <c r="E16" s="5"/>
      <c r="F16" s="6"/>
      <c r="G16" s="5"/>
      <c r="H16" s="6"/>
      <c r="I16" s="5"/>
      <c r="J16" s="6"/>
      <c r="K16" s="5"/>
      <c r="L16" s="6"/>
      <c r="M16" s="5"/>
      <c r="N16" s="6"/>
      <c r="O16" s="7" t="str">
        <f t="shared" si="1"/>
        <v/>
      </c>
      <c r="S16" s="1"/>
    </row>
    <row r="17" spans="1:19" x14ac:dyDescent="0.2">
      <c r="A17" s="1">
        <f>VLOOKUP(B17,historia!A:B,2,FALSE)</f>
        <v>14</v>
      </c>
      <c r="B17" s="4" t="s">
        <v>29</v>
      </c>
      <c r="C17" s="5"/>
      <c r="D17" s="6"/>
      <c r="E17" s="5"/>
      <c r="F17" s="6"/>
      <c r="G17" s="5"/>
      <c r="H17" s="6"/>
      <c r="I17" s="5"/>
      <c r="J17" s="6"/>
      <c r="K17" s="5"/>
      <c r="L17" s="6"/>
      <c r="M17" s="5"/>
      <c r="N17" s="6"/>
      <c r="O17" s="7" t="str">
        <f t="shared" si="1"/>
        <v/>
      </c>
      <c r="S17" s="1"/>
    </row>
    <row r="18" spans="1:19" x14ac:dyDescent="0.2">
      <c r="A18" s="1">
        <f>VLOOKUP(B18,historia!A:B,2,FALSE)</f>
        <v>14</v>
      </c>
      <c r="B18" s="4" t="s">
        <v>30</v>
      </c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  <c r="O18" s="7" t="str">
        <f t="shared" si="1"/>
        <v/>
      </c>
      <c r="S18" s="1"/>
    </row>
    <row r="19" spans="1:19" x14ac:dyDescent="0.2">
      <c r="A19" s="1">
        <f>VLOOKUP(B19,historia!A:B,2,FALSE)</f>
        <v>14</v>
      </c>
      <c r="B19" s="4" t="s">
        <v>11</v>
      </c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  <c r="O19" s="7" t="str">
        <f t="shared" si="1"/>
        <v/>
      </c>
      <c r="S19" s="1"/>
    </row>
    <row r="20" spans="1:19" x14ac:dyDescent="0.2">
      <c r="A20" s="1">
        <f>VLOOKUP(B20,historia!A:B,2,FALSE)</f>
        <v>5</v>
      </c>
      <c r="B20" s="4" t="s">
        <v>94</v>
      </c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  <c r="O20" s="7" t="str">
        <f t="shared" si="1"/>
        <v/>
      </c>
      <c r="S20" s="1"/>
    </row>
    <row r="21" spans="1:19" x14ac:dyDescent="0.2">
      <c r="A21" s="1">
        <f>VLOOKUP(B21,historia!A:B,2,FALSE)</f>
        <v>13</v>
      </c>
      <c r="B21" s="4" t="s">
        <v>10</v>
      </c>
      <c r="C21" s="5"/>
      <c r="D21" s="6"/>
      <c r="E21" s="5"/>
      <c r="F21" s="6"/>
      <c r="G21" s="5"/>
      <c r="H21" s="6"/>
      <c r="I21" s="5"/>
      <c r="J21" s="6"/>
      <c r="K21" s="5"/>
      <c r="L21" s="6"/>
      <c r="M21" s="5"/>
      <c r="N21" s="6"/>
      <c r="O21" s="7" t="str">
        <f t="shared" si="1"/>
        <v/>
      </c>
      <c r="S21" s="1"/>
    </row>
    <row r="22" spans="1:19" x14ac:dyDescent="0.2">
      <c r="A22" s="1">
        <f>VLOOKUP(B22,historia!A:B,2,FALSE)</f>
        <v>5</v>
      </c>
      <c r="B22" s="4" t="s">
        <v>97</v>
      </c>
      <c r="C22" s="5"/>
      <c r="D22" s="6"/>
      <c r="E22" s="5"/>
      <c r="F22" s="6"/>
      <c r="G22" s="5"/>
      <c r="H22" s="6"/>
      <c r="I22" s="5"/>
      <c r="J22" s="6"/>
      <c r="K22" s="5"/>
      <c r="L22" s="6"/>
      <c r="M22" s="5"/>
      <c r="N22" s="6"/>
      <c r="O22" s="7" t="str">
        <f t="shared" si="1"/>
        <v/>
      </c>
      <c r="S22" s="1"/>
    </row>
    <row r="23" spans="1:19" x14ac:dyDescent="0.2">
      <c r="A23" s="1">
        <f>VLOOKUP(B23,historia!A:B,2,FALSE)</f>
        <v>14</v>
      </c>
      <c r="B23" s="4" t="s">
        <v>31</v>
      </c>
      <c r="C23" s="5"/>
      <c r="D23" s="6">
        <v>1</v>
      </c>
      <c r="E23" s="5"/>
      <c r="F23" s="6"/>
      <c r="G23" s="5"/>
      <c r="H23" s="6"/>
      <c r="I23" s="5"/>
      <c r="J23" s="6"/>
      <c r="K23" s="5"/>
      <c r="L23" s="6"/>
      <c r="M23" s="5"/>
      <c r="N23" s="6"/>
      <c r="O23" s="7">
        <f t="shared" ref="O23:O41" si="2">IF(COUNTA(C23:N23)&gt;0,COUNTA(C23:N23),"")</f>
        <v>1</v>
      </c>
      <c r="S23" s="1"/>
    </row>
    <row r="24" spans="1:19" x14ac:dyDescent="0.2">
      <c r="A24" s="1">
        <f>VLOOKUP(B24,historia!A:B,2,FALSE)</f>
        <v>9</v>
      </c>
      <c r="B24" s="4" t="s">
        <v>105</v>
      </c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  <c r="O24" s="7" t="str">
        <f t="shared" si="2"/>
        <v/>
      </c>
      <c r="S24" s="1"/>
    </row>
    <row r="25" spans="1:19" x14ac:dyDescent="0.2">
      <c r="A25" s="1">
        <f>VLOOKUP(B25,historia!A:B,2,FALSE)</f>
        <v>14</v>
      </c>
      <c r="B25" s="4" t="s">
        <v>32</v>
      </c>
      <c r="C25" s="5"/>
      <c r="D25" s="6"/>
      <c r="E25" s="5"/>
      <c r="F25" s="6"/>
      <c r="G25" s="5"/>
      <c r="H25" s="6"/>
      <c r="I25" s="5"/>
      <c r="J25" s="6"/>
      <c r="K25" s="5"/>
      <c r="L25" s="6"/>
      <c r="M25" s="5"/>
      <c r="N25" s="6"/>
      <c r="O25" s="7" t="str">
        <f t="shared" si="2"/>
        <v/>
      </c>
      <c r="S25" s="1"/>
    </row>
    <row r="26" spans="1:19" x14ac:dyDescent="0.2">
      <c r="A26" s="1">
        <f>VLOOKUP(B26,historia!A:B,2,FALSE)</f>
        <v>14</v>
      </c>
      <c r="B26" s="4" t="s">
        <v>33</v>
      </c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  <c r="O26" s="7" t="str">
        <f t="shared" si="2"/>
        <v/>
      </c>
      <c r="S26" s="1"/>
    </row>
    <row r="27" spans="1:19" x14ac:dyDescent="0.2">
      <c r="A27" s="1">
        <f>VLOOKUP(B27,historia!A:B,2,FALSE)</f>
        <v>12</v>
      </c>
      <c r="B27" s="4" t="s">
        <v>34</v>
      </c>
      <c r="C27" s="5"/>
      <c r="D27" s="6"/>
      <c r="E27" s="5"/>
      <c r="F27" s="6"/>
      <c r="G27" s="5"/>
      <c r="H27" s="6"/>
      <c r="I27" s="5"/>
      <c r="J27" s="6"/>
      <c r="K27" s="5"/>
      <c r="L27" s="6"/>
      <c r="M27" s="5"/>
      <c r="N27" s="6"/>
      <c r="O27" s="7" t="str">
        <f t="shared" si="2"/>
        <v/>
      </c>
      <c r="S27" s="1"/>
    </row>
    <row r="28" spans="1:19" x14ac:dyDescent="0.2">
      <c r="A28" s="1">
        <f>VLOOKUP(B28,historia!A:B,2,FALSE)</f>
        <v>13</v>
      </c>
      <c r="B28" s="4" t="s">
        <v>35</v>
      </c>
      <c r="C28" s="5"/>
      <c r="D28" s="6"/>
      <c r="E28" s="5"/>
      <c r="F28" s="6">
        <v>1</v>
      </c>
      <c r="G28" s="5"/>
      <c r="H28" s="6"/>
      <c r="I28" s="5"/>
      <c r="J28" s="6"/>
      <c r="K28" s="5"/>
      <c r="L28" s="6"/>
      <c r="M28" s="5"/>
      <c r="N28" s="6"/>
      <c r="O28" s="7">
        <f t="shared" si="2"/>
        <v>1</v>
      </c>
      <c r="S28" s="1"/>
    </row>
    <row r="29" spans="1:19" x14ac:dyDescent="0.2">
      <c r="A29" s="1">
        <f>VLOOKUP(B29,historia!A:B,2,FALSE)</f>
        <v>6</v>
      </c>
      <c r="B29" s="4" t="s">
        <v>110</v>
      </c>
      <c r="C29" s="5"/>
      <c r="D29" s="6"/>
      <c r="E29" s="5"/>
      <c r="F29" s="6"/>
      <c r="G29" s="5"/>
      <c r="H29" s="6"/>
      <c r="I29" s="5"/>
      <c r="J29" s="6"/>
      <c r="K29" s="5"/>
      <c r="L29" s="6"/>
      <c r="M29" s="5"/>
      <c r="N29" s="6"/>
      <c r="O29" s="7" t="str">
        <f t="shared" si="2"/>
        <v/>
      </c>
      <c r="S29" s="1"/>
    </row>
    <row r="30" spans="1:19" x14ac:dyDescent="0.2">
      <c r="A30" s="1">
        <f>VLOOKUP(B30,historia!A:B,2,FALSE)</f>
        <v>14</v>
      </c>
      <c r="B30" s="4" t="s">
        <v>36</v>
      </c>
      <c r="C30" s="5"/>
      <c r="D30" s="6"/>
      <c r="E30" s="5"/>
      <c r="F30" s="6"/>
      <c r="G30" s="5"/>
      <c r="H30" s="6"/>
      <c r="I30" s="5"/>
      <c r="J30" s="6"/>
      <c r="K30" s="5"/>
      <c r="L30" s="6"/>
      <c r="M30" s="5"/>
      <c r="N30" s="6"/>
      <c r="O30" s="7" t="str">
        <f t="shared" si="2"/>
        <v/>
      </c>
      <c r="S30" s="1"/>
    </row>
    <row r="31" spans="1:19" x14ac:dyDescent="0.2">
      <c r="A31" s="1">
        <f>VLOOKUP(B31,historia!A:B,2,FALSE)</f>
        <v>12</v>
      </c>
      <c r="B31" s="4" t="s">
        <v>117</v>
      </c>
      <c r="C31" s="5"/>
      <c r="D31" s="6"/>
      <c r="E31" s="5"/>
      <c r="F31" s="6"/>
      <c r="G31" s="5"/>
      <c r="H31" s="6"/>
      <c r="I31" s="5"/>
      <c r="J31" s="6"/>
      <c r="K31" s="5"/>
      <c r="L31" s="6"/>
      <c r="M31" s="5"/>
      <c r="N31" s="6"/>
      <c r="O31" s="7" t="str">
        <f t="shared" si="2"/>
        <v/>
      </c>
      <c r="S31" s="1"/>
    </row>
    <row r="32" spans="1:19" x14ac:dyDescent="0.2">
      <c r="A32" s="1">
        <f>VLOOKUP(B32,historia!A:B,2,FALSE)</f>
        <v>13</v>
      </c>
      <c r="B32" s="4" t="s">
        <v>37</v>
      </c>
      <c r="C32" s="5"/>
      <c r="D32" s="6"/>
      <c r="E32" s="5"/>
      <c r="F32" s="6"/>
      <c r="G32" s="5"/>
      <c r="H32" s="6"/>
      <c r="I32" s="5"/>
      <c r="J32" s="6"/>
      <c r="K32" s="5"/>
      <c r="L32" s="6"/>
      <c r="M32" s="5"/>
      <c r="N32" s="6"/>
      <c r="O32" s="7" t="str">
        <f t="shared" si="2"/>
        <v/>
      </c>
      <c r="S32" s="1"/>
    </row>
    <row r="33" spans="1:19" x14ac:dyDescent="0.2">
      <c r="A33" s="1">
        <f>VLOOKUP(B33,historia!A:B,2,FALSE)</f>
        <v>2</v>
      </c>
      <c r="B33" s="4" t="s">
        <v>126</v>
      </c>
      <c r="C33" s="5"/>
      <c r="D33" s="6"/>
      <c r="E33" s="5"/>
      <c r="F33" s="6"/>
      <c r="G33" s="5"/>
      <c r="H33" s="6"/>
      <c r="I33" s="5"/>
      <c r="J33" s="6"/>
      <c r="K33" s="5"/>
      <c r="L33" s="6"/>
      <c r="M33" s="5"/>
      <c r="N33" s="6"/>
      <c r="O33" s="7" t="str">
        <f t="shared" si="2"/>
        <v/>
      </c>
      <c r="S33" s="1"/>
    </row>
    <row r="34" spans="1:19" x14ac:dyDescent="0.2">
      <c r="A34" s="1">
        <f>VLOOKUP(B34,historia!A:B,2,FALSE)</f>
        <v>9</v>
      </c>
      <c r="B34" s="4" t="s">
        <v>122</v>
      </c>
      <c r="C34" s="5"/>
      <c r="D34" s="6"/>
      <c r="E34" s="5"/>
      <c r="F34" s="6"/>
      <c r="G34" s="5"/>
      <c r="H34" s="6"/>
      <c r="I34" s="5"/>
      <c r="J34" s="6"/>
      <c r="K34" s="5"/>
      <c r="L34" s="6"/>
      <c r="M34" s="5"/>
      <c r="N34" s="6"/>
      <c r="O34" s="7" t="str">
        <f t="shared" si="2"/>
        <v/>
      </c>
      <c r="S34" s="1"/>
    </row>
    <row r="35" spans="1:19" x14ac:dyDescent="0.2">
      <c r="A35" s="1">
        <f>VLOOKUP(B35,historia!A:B,2,FALSE)</f>
        <v>8</v>
      </c>
      <c r="B35" s="4" t="s">
        <v>124</v>
      </c>
      <c r="C35" s="5"/>
      <c r="D35" s="6"/>
      <c r="E35" s="5"/>
      <c r="F35" s="6"/>
      <c r="G35" s="5"/>
      <c r="H35" s="6"/>
      <c r="I35" s="5"/>
      <c r="J35" s="6"/>
      <c r="K35" s="5"/>
      <c r="L35" s="6"/>
      <c r="M35" s="5"/>
      <c r="N35" s="6"/>
      <c r="O35" s="7" t="str">
        <f t="shared" si="2"/>
        <v/>
      </c>
      <c r="S35" s="1"/>
    </row>
    <row r="36" spans="1:19" x14ac:dyDescent="0.2">
      <c r="A36" s="1">
        <f>VLOOKUP(B36,historia!A:B,2,FALSE)</f>
        <v>3</v>
      </c>
      <c r="B36" s="4" t="s">
        <v>125</v>
      </c>
      <c r="C36" s="5"/>
      <c r="D36" s="6"/>
      <c r="E36" s="5"/>
      <c r="F36" s="6"/>
      <c r="G36" s="5"/>
      <c r="H36" s="6"/>
      <c r="I36" s="5"/>
      <c r="J36" s="6"/>
      <c r="K36" s="5"/>
      <c r="L36" s="6"/>
      <c r="M36" s="5"/>
      <c r="N36" s="6"/>
      <c r="O36" s="7" t="str">
        <f t="shared" si="2"/>
        <v/>
      </c>
      <c r="S36" s="1"/>
    </row>
    <row r="37" spans="1:19" x14ac:dyDescent="0.2">
      <c r="A37" s="1">
        <f>VLOOKUP(B37,historia!A:B,2,FALSE)</f>
        <v>2</v>
      </c>
      <c r="B37" s="4" t="s">
        <v>123</v>
      </c>
      <c r="C37" s="5"/>
      <c r="D37" s="6"/>
      <c r="E37" s="5"/>
      <c r="F37" s="6"/>
      <c r="G37" s="5"/>
      <c r="H37" s="6"/>
      <c r="I37" s="5"/>
      <c r="J37" s="6"/>
      <c r="K37" s="5"/>
      <c r="L37" s="6"/>
      <c r="M37" s="5"/>
      <c r="N37" s="6"/>
      <c r="O37" s="7" t="str">
        <f t="shared" si="2"/>
        <v/>
      </c>
      <c r="S37" s="1"/>
    </row>
    <row r="38" spans="1:19" x14ac:dyDescent="0.2">
      <c r="A38" s="1">
        <f>VLOOKUP(B38,historia!A:B,2,FALSE)</f>
        <v>14</v>
      </c>
      <c r="B38" s="4" t="s">
        <v>38</v>
      </c>
      <c r="C38" s="5"/>
      <c r="D38" s="6"/>
      <c r="E38" s="5"/>
      <c r="F38" s="6"/>
      <c r="G38" s="5"/>
      <c r="H38" s="6"/>
      <c r="I38" s="5"/>
      <c r="J38" s="6"/>
      <c r="K38" s="5"/>
      <c r="L38" s="6"/>
      <c r="M38" s="5"/>
      <c r="N38" s="6"/>
      <c r="O38" s="7" t="str">
        <f t="shared" si="2"/>
        <v/>
      </c>
      <c r="S38" s="1"/>
    </row>
    <row r="39" spans="1:19" x14ac:dyDescent="0.2">
      <c r="A39" s="1">
        <f>VLOOKUP(B39,historia!A:B,2,FALSE)</f>
        <v>14</v>
      </c>
      <c r="B39" s="4" t="s">
        <v>39</v>
      </c>
      <c r="C39" s="5"/>
      <c r="D39" s="6"/>
      <c r="E39" s="5"/>
      <c r="F39" s="6"/>
      <c r="G39" s="5"/>
      <c r="H39" s="6"/>
      <c r="I39" s="5"/>
      <c r="J39" s="6"/>
      <c r="K39" s="5"/>
      <c r="L39" s="6"/>
      <c r="M39" s="5"/>
      <c r="N39" s="6"/>
      <c r="O39" s="7" t="str">
        <f t="shared" si="2"/>
        <v/>
      </c>
      <c r="S39" s="1"/>
    </row>
    <row r="40" spans="1:19" x14ac:dyDescent="0.2">
      <c r="A40" s="1">
        <f>VLOOKUP(B40,historia!A:B,2,FALSE)</f>
        <v>14</v>
      </c>
      <c r="B40" s="4" t="s">
        <v>40</v>
      </c>
      <c r="C40" s="5"/>
      <c r="D40" s="6"/>
      <c r="E40" s="5"/>
      <c r="F40" s="6"/>
      <c r="G40" s="5"/>
      <c r="H40" s="6"/>
      <c r="I40" s="5"/>
      <c r="J40" s="6"/>
      <c r="K40" s="5"/>
      <c r="L40" s="6"/>
      <c r="M40" s="5"/>
      <c r="N40" s="6"/>
      <c r="O40" s="7" t="str">
        <f t="shared" si="2"/>
        <v/>
      </c>
      <c r="S40" s="1"/>
    </row>
    <row r="41" spans="1:19" x14ac:dyDescent="0.2">
      <c r="A41" s="1">
        <f>VLOOKUP(B41,historia!A:B,2,FALSE)</f>
        <v>14</v>
      </c>
      <c r="B41" s="4" t="s">
        <v>41</v>
      </c>
      <c r="C41" s="5"/>
      <c r="D41" s="6"/>
      <c r="E41" s="5"/>
      <c r="F41" s="6"/>
      <c r="G41" s="5"/>
      <c r="H41" s="6"/>
      <c r="I41" s="5"/>
      <c r="J41" s="6"/>
      <c r="K41" s="5"/>
      <c r="L41" s="6"/>
      <c r="M41" s="5"/>
      <c r="N41" s="6"/>
      <c r="O41" s="7" t="str">
        <f t="shared" si="2"/>
        <v/>
      </c>
      <c r="S41" s="1"/>
    </row>
    <row r="42" spans="1:19" x14ac:dyDescent="0.2">
      <c r="A42" s="1">
        <f>VLOOKUP(B42,historia!A:B,2,FALSE)</f>
        <v>3</v>
      </c>
      <c r="B42" s="4" t="s">
        <v>129</v>
      </c>
      <c r="C42" s="5"/>
      <c r="D42" s="6"/>
      <c r="E42" s="5"/>
      <c r="F42" s="6"/>
      <c r="G42" s="5"/>
      <c r="H42" s="6"/>
      <c r="I42" s="5"/>
      <c r="J42" s="6"/>
      <c r="K42" s="5"/>
      <c r="L42" s="6"/>
      <c r="M42" s="5"/>
      <c r="N42" s="6"/>
      <c r="O42" s="7" t="str">
        <f t="shared" si="1"/>
        <v/>
      </c>
      <c r="S42" s="1"/>
    </row>
    <row r="43" spans="1:19" x14ac:dyDescent="0.2">
      <c r="A43" s="1">
        <f>VLOOKUP(B43,historia!A:B,2,FALSE)</f>
        <v>4</v>
      </c>
      <c r="B43" s="4" t="s">
        <v>131</v>
      </c>
      <c r="C43" s="5"/>
      <c r="D43" s="6"/>
      <c r="E43" s="5"/>
      <c r="F43" s="6"/>
      <c r="G43" s="5"/>
      <c r="H43" s="6"/>
      <c r="I43" s="5"/>
      <c r="J43" s="6"/>
      <c r="K43" s="5"/>
      <c r="L43" s="6"/>
      <c r="M43" s="5"/>
      <c r="N43" s="6"/>
      <c r="O43" s="7" t="str">
        <f t="shared" si="1"/>
        <v/>
      </c>
      <c r="S43" s="1"/>
    </row>
    <row r="44" spans="1:19" x14ac:dyDescent="0.2">
      <c r="A44" s="1">
        <f>VLOOKUP(B44,historia!A:B,2,FALSE)</f>
        <v>3</v>
      </c>
      <c r="B44" s="4" t="s">
        <v>132</v>
      </c>
      <c r="C44" s="5"/>
      <c r="D44" s="6"/>
      <c r="E44" s="5"/>
      <c r="F44" s="6"/>
      <c r="G44" s="5"/>
      <c r="H44" s="6"/>
      <c r="I44" s="5"/>
      <c r="J44" s="6"/>
      <c r="K44" s="5"/>
      <c r="L44" s="6"/>
      <c r="M44" s="5"/>
      <c r="N44" s="6"/>
      <c r="O44" s="7" t="str">
        <f t="shared" si="1"/>
        <v/>
      </c>
      <c r="S44" s="1"/>
    </row>
    <row r="45" spans="1:19" x14ac:dyDescent="0.2">
      <c r="A45" s="1">
        <f>VLOOKUP(B45,historia!A:B,2,FALSE)</f>
        <v>14</v>
      </c>
      <c r="B45" s="4" t="s">
        <v>42</v>
      </c>
      <c r="C45" s="5"/>
      <c r="D45" s="6"/>
      <c r="E45" s="5"/>
      <c r="F45" s="6"/>
      <c r="G45" s="5"/>
      <c r="H45" s="6"/>
      <c r="I45" s="5"/>
      <c r="J45" s="6"/>
      <c r="K45" s="5"/>
      <c r="L45" s="6"/>
      <c r="M45" s="5"/>
      <c r="N45" s="6"/>
      <c r="O45" s="7" t="str">
        <f t="shared" si="1"/>
        <v/>
      </c>
      <c r="S45" s="1"/>
    </row>
    <row r="46" spans="1:19" x14ac:dyDescent="0.2">
      <c r="A46" s="1">
        <f>VLOOKUP(B46,historia!A:B,2,FALSE)</f>
        <v>1</v>
      </c>
      <c r="B46" s="4" t="s">
        <v>207</v>
      </c>
      <c r="C46" s="5"/>
      <c r="D46" s="6"/>
      <c r="E46" s="5"/>
      <c r="F46" s="6"/>
      <c r="G46" s="5"/>
      <c r="H46" s="6"/>
      <c r="I46" s="5"/>
      <c r="J46" s="6"/>
      <c r="K46" s="5"/>
      <c r="L46" s="6"/>
      <c r="M46" s="5"/>
      <c r="N46" s="6"/>
      <c r="O46" s="7" t="str">
        <f t="shared" si="1"/>
        <v/>
      </c>
      <c r="S46" s="1"/>
    </row>
    <row r="47" spans="1:19" x14ac:dyDescent="0.2">
      <c r="A47" s="1">
        <f>VLOOKUP(B47,historia!A:B,2,FALSE)</f>
        <v>3</v>
      </c>
      <c r="B47" s="4" t="s">
        <v>142</v>
      </c>
      <c r="C47" s="5"/>
      <c r="D47" s="6"/>
      <c r="E47" s="5"/>
      <c r="F47" s="6"/>
      <c r="G47" s="5"/>
      <c r="H47" s="6"/>
      <c r="I47" s="5"/>
      <c r="J47" s="6"/>
      <c r="K47" s="5"/>
      <c r="L47" s="6"/>
      <c r="M47" s="5"/>
      <c r="N47" s="6"/>
      <c r="O47" s="7" t="str">
        <f t="shared" si="1"/>
        <v/>
      </c>
      <c r="S47" s="1"/>
    </row>
    <row r="48" spans="1:19" x14ac:dyDescent="0.2">
      <c r="A48" s="1">
        <f>VLOOKUP(B48,historia!A:B,2,FALSE)</f>
        <v>14</v>
      </c>
      <c r="B48" s="4" t="s">
        <v>43</v>
      </c>
      <c r="C48" s="5"/>
      <c r="D48" s="6"/>
      <c r="E48" s="5"/>
      <c r="F48" s="6"/>
      <c r="G48" s="5"/>
      <c r="H48" s="6"/>
      <c r="I48" s="5"/>
      <c r="J48" s="6"/>
      <c r="K48" s="5"/>
      <c r="L48" s="6"/>
      <c r="M48" s="5"/>
      <c r="N48" s="6"/>
      <c r="O48" s="7"/>
      <c r="S48" s="1"/>
    </row>
    <row r="49" spans="1:19" x14ac:dyDescent="0.2">
      <c r="A49" s="1">
        <f>VLOOKUP(B49,historia!A:B,2,FALSE)</f>
        <v>14</v>
      </c>
      <c r="B49" s="4" t="s">
        <v>44</v>
      </c>
      <c r="C49" s="5"/>
      <c r="D49" s="6"/>
      <c r="E49" s="5"/>
      <c r="F49" s="6"/>
      <c r="G49" s="5"/>
      <c r="H49" s="6"/>
      <c r="I49" s="5"/>
      <c r="J49" s="6"/>
      <c r="K49" s="5"/>
      <c r="L49" s="6"/>
      <c r="M49" s="5"/>
      <c r="N49" s="6"/>
      <c r="O49" s="7"/>
      <c r="S49" s="1"/>
    </row>
    <row r="50" spans="1:19" x14ac:dyDescent="0.2">
      <c r="A50" s="1">
        <f>VLOOKUP(B50,historia!A:B,2,FALSE)</f>
        <v>5</v>
      </c>
      <c r="B50" s="4" t="s">
        <v>150</v>
      </c>
      <c r="C50" s="5"/>
      <c r="D50" s="6"/>
      <c r="E50" s="5"/>
      <c r="F50" s="6"/>
      <c r="G50" s="5"/>
      <c r="H50" s="6"/>
      <c r="I50" s="5"/>
      <c r="J50" s="6"/>
      <c r="K50" s="5"/>
      <c r="L50" s="6"/>
      <c r="M50" s="5"/>
      <c r="N50" s="6"/>
      <c r="O50" s="7"/>
      <c r="S50" s="1"/>
    </row>
    <row r="51" spans="1:19" x14ac:dyDescent="0.2">
      <c r="A51" s="1">
        <f>VLOOKUP(B51,historia!A:B,2,FALSE)</f>
        <v>12</v>
      </c>
      <c r="B51" s="4" t="s">
        <v>45</v>
      </c>
      <c r="C51" s="5"/>
      <c r="D51" s="6"/>
      <c r="E51" s="5"/>
      <c r="F51" s="6"/>
      <c r="G51" s="5"/>
      <c r="H51" s="6"/>
      <c r="I51" s="5"/>
      <c r="J51" s="6"/>
      <c r="K51" s="5"/>
      <c r="L51" s="6"/>
      <c r="M51" s="5"/>
      <c r="N51" s="6"/>
      <c r="O51" s="7"/>
      <c r="S51" s="1"/>
    </row>
    <row r="52" spans="1:19" x14ac:dyDescent="0.2">
      <c r="A52" s="1">
        <f>VLOOKUP(B52,historia!A:B,2,FALSE)</f>
        <v>3</v>
      </c>
      <c r="B52" s="4" t="s">
        <v>151</v>
      </c>
      <c r="C52" s="5"/>
      <c r="D52" s="6"/>
      <c r="E52" s="5"/>
      <c r="F52" s="6"/>
      <c r="G52" s="5"/>
      <c r="H52" s="6"/>
      <c r="I52" s="5"/>
      <c r="J52" s="6"/>
      <c r="K52" s="5"/>
      <c r="L52" s="6"/>
      <c r="M52" s="5"/>
      <c r="N52" s="6"/>
      <c r="O52" s="7"/>
      <c r="S52" s="1"/>
    </row>
    <row r="53" spans="1:19" x14ac:dyDescent="0.2">
      <c r="A53" s="1">
        <f>VLOOKUP(B53,historia!A:B,2,FALSE)</f>
        <v>7</v>
      </c>
      <c r="B53" s="4" t="s">
        <v>153</v>
      </c>
      <c r="C53" s="5"/>
      <c r="D53" s="6"/>
      <c r="E53" s="5"/>
      <c r="F53" s="6"/>
      <c r="G53" s="5"/>
      <c r="H53" s="6"/>
      <c r="I53" s="5"/>
      <c r="J53" s="6"/>
      <c r="K53" s="5"/>
      <c r="L53" s="6"/>
      <c r="M53" s="5"/>
      <c r="N53" s="6"/>
      <c r="O53" s="7"/>
      <c r="S53" s="1"/>
    </row>
    <row r="54" spans="1:19" x14ac:dyDescent="0.2">
      <c r="A54" s="1">
        <f>VLOOKUP(B54,historia!A:B,2,FALSE)</f>
        <v>14</v>
      </c>
      <c r="B54" s="4" t="s">
        <v>46</v>
      </c>
      <c r="C54" s="5"/>
      <c r="D54" s="6"/>
      <c r="E54" s="5"/>
      <c r="F54" s="6"/>
      <c r="G54" s="5"/>
      <c r="H54" s="6"/>
      <c r="I54" s="5"/>
      <c r="J54" s="6"/>
      <c r="K54" s="5"/>
      <c r="L54" s="6"/>
      <c r="M54" s="5"/>
      <c r="N54" s="6"/>
      <c r="O54" s="7"/>
      <c r="S54" s="1"/>
    </row>
    <row r="55" spans="1:19" x14ac:dyDescent="0.2">
      <c r="A55" s="1">
        <f>VLOOKUP(B55,historia!A:B,2,FALSE)</f>
        <v>5</v>
      </c>
      <c r="B55" s="4" t="s">
        <v>155</v>
      </c>
      <c r="C55" s="5"/>
      <c r="D55" s="6"/>
      <c r="E55" s="5"/>
      <c r="F55" s="6"/>
      <c r="G55" s="5"/>
      <c r="H55" s="6"/>
      <c r="I55" s="5"/>
      <c r="J55" s="6"/>
      <c r="K55" s="5"/>
      <c r="L55" s="6"/>
      <c r="M55" s="5"/>
      <c r="N55" s="6"/>
      <c r="O55" s="7"/>
      <c r="S55" s="1"/>
    </row>
    <row r="56" spans="1:19" x14ac:dyDescent="0.2">
      <c r="A56" s="1">
        <f>VLOOKUP(B56,historia!A:B,2,FALSE)</f>
        <v>13</v>
      </c>
      <c r="B56" s="4" t="s">
        <v>47</v>
      </c>
      <c r="C56" s="5"/>
      <c r="D56" s="6"/>
      <c r="E56" s="5"/>
      <c r="F56" s="6"/>
      <c r="G56" s="5"/>
      <c r="H56" s="6"/>
      <c r="I56" s="5"/>
      <c r="J56" s="6"/>
      <c r="K56" s="5"/>
      <c r="L56" s="6"/>
      <c r="M56" s="5"/>
      <c r="N56" s="6"/>
      <c r="O56" s="7"/>
      <c r="S56" s="1"/>
    </row>
    <row r="57" spans="1:19" x14ac:dyDescent="0.2">
      <c r="A57" s="1">
        <f>VLOOKUP(B57,historia!A:B,2,FALSE)</f>
        <v>13</v>
      </c>
      <c r="B57" s="4" t="s">
        <v>49</v>
      </c>
      <c r="C57" s="5"/>
      <c r="D57" s="6"/>
      <c r="E57" s="5"/>
      <c r="F57" s="6"/>
      <c r="G57" s="5"/>
      <c r="H57" s="6"/>
      <c r="I57" s="5"/>
      <c r="J57" s="6"/>
      <c r="K57" s="5"/>
      <c r="L57" s="6"/>
      <c r="M57" s="5"/>
      <c r="N57" s="6"/>
      <c r="O57" s="7"/>
      <c r="S57" s="1"/>
    </row>
    <row r="58" spans="1:19" x14ac:dyDescent="0.2">
      <c r="A58" s="1">
        <f>VLOOKUP(B58,historia!A:B,2,FALSE)</f>
        <v>2</v>
      </c>
      <c r="B58" s="4" t="s">
        <v>161</v>
      </c>
      <c r="C58" s="5"/>
      <c r="D58" s="6"/>
      <c r="E58" s="5"/>
      <c r="F58" s="6"/>
      <c r="G58" s="5"/>
      <c r="H58" s="6"/>
      <c r="I58" s="5"/>
      <c r="J58" s="6"/>
      <c r="K58" s="5"/>
      <c r="L58" s="6"/>
      <c r="M58" s="5"/>
      <c r="N58" s="6"/>
      <c r="O58" s="7"/>
      <c r="S58" s="1"/>
    </row>
    <row r="59" spans="1:19" x14ac:dyDescent="0.2">
      <c r="A59" s="1">
        <f>VLOOKUP(B59,historia!A:B,2,FALSE)</f>
        <v>6</v>
      </c>
      <c r="B59" s="4" t="s">
        <v>162</v>
      </c>
      <c r="C59" s="5"/>
      <c r="D59" s="6"/>
      <c r="E59" s="5"/>
      <c r="F59" s="6"/>
      <c r="G59" s="5"/>
      <c r="H59" s="6"/>
      <c r="I59" s="5"/>
      <c r="J59" s="6"/>
      <c r="K59" s="5"/>
      <c r="L59" s="6"/>
      <c r="M59" s="5"/>
      <c r="N59" s="6"/>
      <c r="O59" s="7"/>
      <c r="S59" s="1"/>
    </row>
    <row r="60" spans="1:19" x14ac:dyDescent="0.2">
      <c r="A60" s="1">
        <f>VLOOKUP(B60,historia!A:B,2,FALSE)</f>
        <v>14</v>
      </c>
      <c r="B60" s="4" t="s">
        <v>50</v>
      </c>
      <c r="C60" s="5">
        <v>1</v>
      </c>
      <c r="D60" s="6">
        <v>1</v>
      </c>
      <c r="E60" s="5"/>
      <c r="F60" s="6">
        <v>1</v>
      </c>
      <c r="G60" s="5"/>
      <c r="H60" s="6"/>
      <c r="I60" s="5"/>
      <c r="J60" s="6"/>
      <c r="K60" s="5"/>
      <c r="L60" s="6"/>
      <c r="M60" s="5"/>
      <c r="N60" s="6"/>
      <c r="O60" s="7"/>
      <c r="S60" s="1"/>
    </row>
    <row r="61" spans="1:19" x14ac:dyDescent="0.2">
      <c r="A61" s="1">
        <f>VLOOKUP(B61,historia!A:B,2,FALSE)</f>
        <v>14</v>
      </c>
      <c r="B61" s="4" t="s">
        <v>51</v>
      </c>
      <c r="C61" s="5"/>
      <c r="D61" s="6"/>
      <c r="E61" s="5"/>
      <c r="F61" s="6"/>
      <c r="G61" s="5"/>
      <c r="H61" s="6"/>
      <c r="I61" s="5"/>
      <c r="J61" s="6"/>
      <c r="K61" s="5"/>
      <c r="L61" s="6"/>
      <c r="M61" s="5"/>
      <c r="N61" s="6"/>
      <c r="O61" s="7"/>
      <c r="S61" s="1"/>
    </row>
    <row r="62" spans="1:19" x14ac:dyDescent="0.2">
      <c r="A62" s="1">
        <f>VLOOKUP(B62,historia!A:B,2,FALSE)</f>
        <v>14</v>
      </c>
      <c r="B62" s="4" t="s">
        <v>52</v>
      </c>
      <c r="C62" s="5">
        <v>1</v>
      </c>
      <c r="D62" s="6"/>
      <c r="E62" s="5"/>
      <c r="F62" s="6">
        <v>1</v>
      </c>
      <c r="G62" s="5"/>
      <c r="H62" s="6"/>
      <c r="I62" s="5"/>
      <c r="J62" s="6"/>
      <c r="K62" s="5"/>
      <c r="L62" s="6"/>
      <c r="M62" s="5"/>
      <c r="N62" s="6"/>
      <c r="O62" s="7"/>
      <c r="S62" s="1"/>
    </row>
    <row r="63" spans="1:19" x14ac:dyDescent="0.2">
      <c r="A63" s="1">
        <f>VLOOKUP(B63,historia!A:B,2,FALSE)</f>
        <v>14</v>
      </c>
      <c r="B63" s="4" t="s">
        <v>53</v>
      </c>
      <c r="C63" s="5"/>
      <c r="D63" s="6">
        <v>1</v>
      </c>
      <c r="E63" s="5"/>
      <c r="F63" s="6">
        <v>1</v>
      </c>
      <c r="G63" s="5"/>
      <c r="H63" s="6"/>
      <c r="I63" s="5"/>
      <c r="J63" s="6"/>
      <c r="K63" s="5"/>
      <c r="L63" s="6"/>
      <c r="M63" s="5"/>
      <c r="N63" s="6"/>
      <c r="O63" s="7">
        <f t="shared" si="1"/>
        <v>2</v>
      </c>
      <c r="S63" s="1"/>
    </row>
    <row r="64" spans="1:19" x14ac:dyDescent="0.2">
      <c r="A64" s="1">
        <f>VLOOKUP(B64,historia!A:B,2,FALSE)</f>
        <v>14</v>
      </c>
      <c r="B64" s="4" t="s">
        <v>17</v>
      </c>
      <c r="C64" s="5"/>
      <c r="D64" s="6"/>
      <c r="E64" s="5">
        <v>1</v>
      </c>
      <c r="F64" s="6"/>
      <c r="G64" s="5"/>
      <c r="H64" s="6"/>
      <c r="I64" s="5"/>
      <c r="J64" s="6"/>
      <c r="K64" s="5"/>
      <c r="L64" s="6"/>
      <c r="M64" s="5"/>
      <c r="N64" s="6"/>
      <c r="O64" s="7">
        <f t="shared" si="1"/>
        <v>1</v>
      </c>
      <c r="S64" s="1"/>
    </row>
    <row r="65" spans="1:19" x14ac:dyDescent="0.2">
      <c r="A65" s="1">
        <f>VLOOKUP(B65,historia!A:B,2,FALSE)</f>
        <v>5</v>
      </c>
      <c r="B65" s="4" t="s">
        <v>163</v>
      </c>
      <c r="C65" s="5"/>
      <c r="D65" s="6"/>
      <c r="E65" s="5"/>
      <c r="F65" s="6"/>
      <c r="G65" s="5"/>
      <c r="H65" s="6"/>
      <c r="I65" s="5"/>
      <c r="J65" s="6"/>
      <c r="K65" s="5"/>
      <c r="L65" s="6"/>
      <c r="M65" s="5"/>
      <c r="N65" s="6"/>
      <c r="O65" s="7" t="str">
        <f t="shared" si="1"/>
        <v/>
      </c>
      <c r="S65" s="1"/>
    </row>
    <row r="66" spans="1:19" x14ac:dyDescent="0.2">
      <c r="A66" s="1">
        <f>VLOOKUP(B66,historia!A:B,2,FALSE)</f>
        <v>10</v>
      </c>
      <c r="B66" s="4" t="s">
        <v>168</v>
      </c>
      <c r="C66" s="5"/>
      <c r="D66" s="6"/>
      <c r="E66" s="5"/>
      <c r="F66" s="6"/>
      <c r="G66" s="5"/>
      <c r="H66" s="6"/>
      <c r="I66" s="5"/>
      <c r="J66" s="6"/>
      <c r="K66" s="5"/>
      <c r="L66" s="6"/>
      <c r="M66" s="5"/>
      <c r="N66" s="6"/>
      <c r="O66" s="7" t="str">
        <f t="shared" si="1"/>
        <v/>
      </c>
      <c r="S66" s="1"/>
    </row>
    <row r="67" spans="1:19" x14ac:dyDescent="0.2">
      <c r="A67" s="1">
        <f>VLOOKUP(B67,historia!A:B,2,FALSE)</f>
        <v>14</v>
      </c>
      <c r="B67" s="4" t="s">
        <v>54</v>
      </c>
      <c r="C67" s="5"/>
      <c r="D67" s="6"/>
      <c r="E67" s="5"/>
      <c r="F67" s="6"/>
      <c r="G67" s="5"/>
      <c r="H67" s="6"/>
      <c r="I67" s="5"/>
      <c r="J67" s="6"/>
      <c r="K67" s="5"/>
      <c r="L67" s="6"/>
      <c r="M67" s="5"/>
      <c r="N67" s="6"/>
      <c r="O67" s="7" t="str">
        <f t="shared" si="1"/>
        <v/>
      </c>
      <c r="S67" s="1"/>
    </row>
    <row r="68" spans="1:19" x14ac:dyDescent="0.2">
      <c r="A68" s="1">
        <f>VLOOKUP(B68,historia!A:B,2,FALSE)</f>
        <v>8</v>
      </c>
      <c r="B68" s="4" t="s">
        <v>169</v>
      </c>
      <c r="C68" s="5"/>
      <c r="D68" s="6"/>
      <c r="E68" s="5"/>
      <c r="F68" s="6"/>
      <c r="G68" s="5"/>
      <c r="H68" s="6"/>
      <c r="I68" s="5"/>
      <c r="J68" s="6"/>
      <c r="K68" s="5"/>
      <c r="L68" s="6"/>
      <c r="M68" s="5"/>
      <c r="N68" s="6"/>
      <c r="O68" s="7" t="str">
        <f t="shared" si="1"/>
        <v/>
      </c>
      <c r="S68" s="1"/>
    </row>
    <row r="69" spans="1:19" x14ac:dyDescent="0.2">
      <c r="A69" s="1">
        <f>VLOOKUP(B69,historia!A:B,2,FALSE)</f>
        <v>14</v>
      </c>
      <c r="B69" s="4" t="s">
        <v>55</v>
      </c>
      <c r="C69" s="5"/>
      <c r="D69" s="6"/>
      <c r="E69" s="5"/>
      <c r="F69" s="6"/>
      <c r="G69" s="5"/>
      <c r="H69" s="6"/>
      <c r="I69" s="5"/>
      <c r="J69" s="6"/>
      <c r="K69" s="5"/>
      <c r="L69" s="6"/>
      <c r="M69" s="5"/>
      <c r="N69" s="6"/>
      <c r="O69" s="7" t="str">
        <f t="shared" si="1"/>
        <v/>
      </c>
      <c r="S69" s="1"/>
    </row>
    <row r="70" spans="1:19" x14ac:dyDescent="0.2">
      <c r="A70" s="1">
        <f>VLOOKUP(B70,historia!A:B,2,FALSE)</f>
        <v>14</v>
      </c>
      <c r="B70" s="4" t="s">
        <v>56</v>
      </c>
      <c r="C70" s="5"/>
      <c r="D70" s="6"/>
      <c r="E70" s="5"/>
      <c r="F70" s="6"/>
      <c r="G70" s="5"/>
      <c r="H70" s="6"/>
      <c r="I70" s="5"/>
      <c r="J70" s="6"/>
      <c r="K70" s="5"/>
      <c r="L70" s="6"/>
      <c r="M70" s="5"/>
      <c r="N70" s="6"/>
      <c r="O70" s="7" t="str">
        <f t="shared" si="1"/>
        <v/>
      </c>
      <c r="S70" s="1"/>
    </row>
    <row r="71" spans="1:19" x14ac:dyDescent="0.2">
      <c r="A71" s="1">
        <f>VLOOKUP(B71,historia!A:B,2,FALSE)</f>
        <v>14</v>
      </c>
      <c r="B71" s="4" t="s">
        <v>57</v>
      </c>
      <c r="C71" s="5"/>
      <c r="D71" s="6"/>
      <c r="E71" s="5"/>
      <c r="F71" s="6"/>
      <c r="G71" s="5"/>
      <c r="H71" s="6"/>
      <c r="I71" s="5"/>
      <c r="J71" s="6"/>
      <c r="K71" s="5"/>
      <c r="L71" s="6"/>
      <c r="M71" s="5"/>
      <c r="N71" s="6"/>
      <c r="O71" s="7" t="str">
        <f t="shared" si="1"/>
        <v/>
      </c>
      <c r="S71" s="1"/>
    </row>
    <row r="72" spans="1:19" x14ac:dyDescent="0.2">
      <c r="A72" s="1">
        <f>VLOOKUP(B72,historia!A:B,2,FALSE)</f>
        <v>14</v>
      </c>
      <c r="B72" s="4" t="s">
        <v>58</v>
      </c>
      <c r="C72" s="5">
        <v>1</v>
      </c>
      <c r="D72" s="6"/>
      <c r="E72" s="5"/>
      <c r="F72" s="6"/>
      <c r="G72" s="5"/>
      <c r="H72" s="6"/>
      <c r="I72" s="5"/>
      <c r="J72" s="6"/>
      <c r="K72" s="5"/>
      <c r="L72" s="6"/>
      <c r="M72" s="5"/>
      <c r="N72" s="6"/>
      <c r="O72" s="7">
        <f t="shared" si="1"/>
        <v>1</v>
      </c>
      <c r="S72" s="1"/>
    </row>
    <row r="73" spans="1:19" x14ac:dyDescent="0.2">
      <c r="A73" s="1">
        <f>VLOOKUP(B73,historia!A:B,2,FALSE)</f>
        <v>14</v>
      </c>
      <c r="B73" s="4" t="s">
        <v>59</v>
      </c>
      <c r="C73" s="5"/>
      <c r="D73" s="6"/>
      <c r="E73" s="5"/>
      <c r="F73" s="6"/>
      <c r="G73" s="5"/>
      <c r="H73" s="6"/>
      <c r="I73" s="5"/>
      <c r="J73" s="6"/>
      <c r="K73" s="5"/>
      <c r="L73" s="6"/>
      <c r="M73" s="5"/>
      <c r="N73" s="6"/>
      <c r="O73" s="7" t="str">
        <f t="shared" si="1"/>
        <v/>
      </c>
      <c r="S73" s="1"/>
    </row>
    <row r="74" spans="1:19" x14ac:dyDescent="0.2">
      <c r="A74" s="1">
        <f>VLOOKUP(B74,historia!A:B,2,FALSE)</f>
        <v>14</v>
      </c>
      <c r="B74" s="4" t="s">
        <v>60</v>
      </c>
      <c r="C74" s="5"/>
      <c r="D74" s="6"/>
      <c r="E74" s="5"/>
      <c r="F74" s="6"/>
      <c r="G74" s="5"/>
      <c r="H74" s="6"/>
      <c r="I74" s="5"/>
      <c r="J74" s="6"/>
      <c r="K74" s="5"/>
      <c r="L74" s="6"/>
      <c r="M74" s="5"/>
      <c r="N74" s="6"/>
      <c r="O74" s="7"/>
      <c r="S74" s="1"/>
    </row>
    <row r="75" spans="1:19" x14ac:dyDescent="0.2">
      <c r="A75" s="1">
        <f>VLOOKUP(B75,historia!A:B,2,FALSE)</f>
        <v>14</v>
      </c>
      <c r="B75" s="4" t="s">
        <v>61</v>
      </c>
      <c r="C75" s="5"/>
      <c r="D75" s="6"/>
      <c r="E75" s="5"/>
      <c r="F75" s="6"/>
      <c r="G75" s="5"/>
      <c r="H75" s="6"/>
      <c r="I75" s="5"/>
      <c r="J75" s="6"/>
      <c r="K75" s="5"/>
      <c r="L75" s="6"/>
      <c r="M75" s="5"/>
      <c r="N75" s="6"/>
      <c r="O75" s="7"/>
      <c r="S75" s="1"/>
    </row>
    <row r="76" spans="1:19" x14ac:dyDescent="0.2">
      <c r="A76" s="1">
        <f>VLOOKUP(B76,historia!A:B,2,FALSE)</f>
        <v>14</v>
      </c>
      <c r="B76" s="4" t="s">
        <v>62</v>
      </c>
      <c r="C76" s="5"/>
      <c r="D76" s="6"/>
      <c r="E76" s="5"/>
      <c r="F76" s="6"/>
      <c r="G76" s="5"/>
      <c r="H76" s="6"/>
      <c r="I76" s="5"/>
      <c r="J76" s="6"/>
      <c r="K76" s="5"/>
      <c r="L76" s="6"/>
      <c r="M76" s="5"/>
      <c r="N76" s="6"/>
      <c r="O76" s="7"/>
      <c r="S76" s="1"/>
    </row>
    <row r="77" spans="1:19" x14ac:dyDescent="0.2">
      <c r="A77" s="1">
        <f>VLOOKUP(B77,historia!A:B,2,FALSE)</f>
        <v>10</v>
      </c>
      <c r="B77" s="4" t="s">
        <v>181</v>
      </c>
      <c r="C77" s="5"/>
      <c r="D77" s="6"/>
      <c r="E77" s="5"/>
      <c r="F77" s="6"/>
      <c r="G77" s="5"/>
      <c r="H77" s="6"/>
      <c r="I77" s="5"/>
      <c r="J77" s="6"/>
      <c r="K77" s="5"/>
      <c r="L77" s="6"/>
      <c r="M77" s="5"/>
      <c r="N77" s="6"/>
      <c r="O77" s="7"/>
      <c r="S77" s="1"/>
    </row>
    <row r="78" spans="1:19" x14ac:dyDescent="0.2">
      <c r="A78" s="1">
        <f>VLOOKUP(B78,historia!A:B,2,FALSE)</f>
        <v>14</v>
      </c>
      <c r="B78" s="4" t="s">
        <v>63</v>
      </c>
      <c r="C78" s="5"/>
      <c r="D78" s="6"/>
      <c r="E78" s="5"/>
      <c r="F78" s="6"/>
      <c r="G78" s="5"/>
      <c r="H78" s="6"/>
      <c r="I78" s="5"/>
      <c r="J78" s="6"/>
      <c r="K78" s="5"/>
      <c r="L78" s="6"/>
      <c r="M78" s="5"/>
      <c r="N78" s="6"/>
      <c r="O78" s="7"/>
      <c r="S78" s="1"/>
    </row>
    <row r="79" spans="1:19" x14ac:dyDescent="0.2">
      <c r="A79" s="1">
        <f>VLOOKUP(B79,historia!A:B,2,FALSE)</f>
        <v>14</v>
      </c>
      <c r="B79" s="4" t="s">
        <v>65</v>
      </c>
      <c r="C79" s="5"/>
      <c r="D79" s="6"/>
      <c r="E79" s="5"/>
      <c r="F79" s="6"/>
      <c r="G79" s="5"/>
      <c r="H79" s="6"/>
      <c r="I79" s="5"/>
      <c r="J79" s="6"/>
      <c r="K79" s="5"/>
      <c r="L79" s="6"/>
      <c r="M79" s="5"/>
      <c r="N79" s="6"/>
      <c r="O79" s="7" t="str">
        <f t="shared" si="1"/>
        <v/>
      </c>
      <c r="S79" s="1"/>
    </row>
    <row r="80" spans="1:19" x14ac:dyDescent="0.2">
      <c r="A80" s="1">
        <f>VLOOKUP(B80,historia!A:B,2,FALSE)</f>
        <v>14</v>
      </c>
      <c r="B80" s="4" t="s">
        <v>66</v>
      </c>
      <c r="C80" s="5"/>
      <c r="D80" s="6"/>
      <c r="E80" s="5"/>
      <c r="F80" s="6"/>
      <c r="G80" s="5"/>
      <c r="H80" s="6"/>
      <c r="I80" s="5"/>
      <c r="J80" s="6"/>
      <c r="K80" s="5"/>
      <c r="L80" s="6"/>
      <c r="M80" s="5"/>
      <c r="N80" s="6"/>
      <c r="O80" s="7" t="str">
        <f t="shared" si="1"/>
        <v/>
      </c>
      <c r="S80" s="1"/>
    </row>
    <row r="81" spans="1:19" x14ac:dyDescent="0.2">
      <c r="A81" s="1">
        <f>VLOOKUP(B81,historia!A:B,2,FALSE)</f>
        <v>14</v>
      </c>
      <c r="B81" s="4" t="s">
        <v>68</v>
      </c>
      <c r="C81" s="5"/>
      <c r="D81" s="6">
        <v>1</v>
      </c>
      <c r="E81" s="5">
        <v>1</v>
      </c>
      <c r="F81" s="6">
        <v>1</v>
      </c>
      <c r="G81" s="5"/>
      <c r="H81" s="6"/>
      <c r="I81" s="5"/>
      <c r="J81" s="6"/>
      <c r="K81" s="5"/>
      <c r="L81" s="6"/>
      <c r="M81" s="5"/>
      <c r="N81" s="6"/>
      <c r="O81" s="7">
        <f t="shared" si="1"/>
        <v>3</v>
      </c>
      <c r="S81" s="1"/>
    </row>
    <row r="82" spans="1:19" x14ac:dyDescent="0.2">
      <c r="A82" s="1">
        <f>VLOOKUP(B82,historia!A:B,2,FALSE)</f>
        <v>14</v>
      </c>
      <c r="B82" s="4" t="s">
        <v>69</v>
      </c>
      <c r="C82" s="5"/>
      <c r="D82" s="6"/>
      <c r="E82" s="5"/>
      <c r="F82" s="6"/>
      <c r="G82" s="5"/>
      <c r="H82" s="6"/>
      <c r="I82" s="5"/>
      <c r="J82" s="6"/>
      <c r="K82" s="5"/>
      <c r="L82" s="6"/>
      <c r="M82" s="5"/>
      <c r="N82" s="6"/>
      <c r="O82" s="7" t="str">
        <f t="shared" si="1"/>
        <v/>
      </c>
      <c r="S82" s="1"/>
    </row>
    <row r="83" spans="1:19" ht="13.5" thickBot="1" x14ac:dyDescent="0.25">
      <c r="A83" s="1">
        <f>VLOOKUP(B83,historia!A:B,2,FALSE)</f>
        <v>13</v>
      </c>
      <c r="B83" s="4" t="s">
        <v>70</v>
      </c>
      <c r="C83" s="5"/>
      <c r="D83" s="59"/>
      <c r="E83" s="5"/>
      <c r="F83" s="6"/>
      <c r="G83" s="5"/>
      <c r="H83" s="6"/>
      <c r="I83" s="5"/>
      <c r="J83" s="6"/>
      <c r="K83" s="5"/>
      <c r="L83" s="6"/>
      <c r="M83" s="5"/>
      <c r="N83" s="6"/>
      <c r="O83" s="7" t="str">
        <f t="shared" si="1"/>
        <v/>
      </c>
      <c r="S83" s="1"/>
    </row>
    <row r="84" spans="1:19" ht="16.5" thickBot="1" x14ac:dyDescent="0.3">
      <c r="B84" s="8" t="s">
        <v>7</v>
      </c>
      <c r="C84" s="42">
        <f t="shared" ref="C84:N84" si="3">80-COUNTA(C4:C83)</f>
        <v>77</v>
      </c>
      <c r="D84" s="60">
        <f t="shared" si="3"/>
        <v>76</v>
      </c>
      <c r="E84" s="42">
        <f t="shared" si="3"/>
        <v>78</v>
      </c>
      <c r="F84" s="60">
        <f t="shared" si="3"/>
        <v>75</v>
      </c>
      <c r="G84" s="42">
        <f t="shared" si="3"/>
        <v>80</v>
      </c>
      <c r="H84" s="60">
        <f t="shared" si="3"/>
        <v>80</v>
      </c>
      <c r="I84" s="42">
        <f t="shared" si="3"/>
        <v>80</v>
      </c>
      <c r="J84" s="60">
        <f t="shared" si="3"/>
        <v>80</v>
      </c>
      <c r="K84" s="42">
        <f t="shared" si="3"/>
        <v>80</v>
      </c>
      <c r="L84" s="60">
        <f t="shared" si="3"/>
        <v>80</v>
      </c>
      <c r="M84" s="42">
        <f>80-COUNTA(M4:M83)</f>
        <v>80</v>
      </c>
      <c r="N84" s="60">
        <f t="shared" si="3"/>
        <v>80</v>
      </c>
      <c r="O84" s="9"/>
      <c r="S84" s="1"/>
    </row>
    <row r="85" spans="1:19" x14ac:dyDescent="0.2">
      <c r="B85" s="74" t="s">
        <v>208</v>
      </c>
      <c r="C85" s="49">
        <v>1</v>
      </c>
      <c r="D85" s="50"/>
      <c r="E85" s="49"/>
      <c r="F85" s="50"/>
      <c r="G85" s="49"/>
      <c r="H85" s="50"/>
      <c r="I85" s="49"/>
      <c r="J85" s="50"/>
      <c r="K85" s="49"/>
      <c r="L85" s="50"/>
      <c r="M85" s="49"/>
      <c r="N85" s="50"/>
      <c r="O85" s="45"/>
      <c r="S85" s="1"/>
    </row>
    <row r="86" spans="1:19" x14ac:dyDescent="0.2">
      <c r="B86" s="75" t="s">
        <v>209</v>
      </c>
      <c r="C86" s="16"/>
      <c r="D86" s="17"/>
      <c r="E86" s="16"/>
      <c r="F86" s="17">
        <v>1</v>
      </c>
      <c r="G86" s="16"/>
      <c r="H86" s="17"/>
      <c r="I86" s="16"/>
      <c r="J86" s="17"/>
      <c r="K86" s="16"/>
      <c r="L86" s="17"/>
      <c r="M86" s="16"/>
      <c r="N86" s="17"/>
      <c r="O86" s="18"/>
      <c r="S86" s="1"/>
    </row>
    <row r="87" spans="1:19" x14ac:dyDescent="0.2">
      <c r="B87" s="76" t="s">
        <v>210</v>
      </c>
      <c r="C87" s="53"/>
      <c r="D87" s="54"/>
      <c r="E87" s="53"/>
      <c r="F87" s="54">
        <v>1</v>
      </c>
      <c r="G87" s="53"/>
      <c r="H87" s="54"/>
      <c r="I87" s="53"/>
      <c r="J87" s="54"/>
      <c r="K87" s="53"/>
      <c r="L87" s="54"/>
      <c r="M87" s="53"/>
      <c r="N87" s="54"/>
      <c r="O87" s="55"/>
      <c r="S87" s="1"/>
    </row>
    <row r="88" spans="1:19" x14ac:dyDescent="0.2">
      <c r="B88" s="52"/>
      <c r="C88" s="53"/>
      <c r="D88" s="54"/>
      <c r="E88" s="53"/>
      <c r="F88" s="54"/>
      <c r="G88" s="53"/>
      <c r="H88" s="54"/>
      <c r="I88" s="53"/>
      <c r="J88" s="54"/>
      <c r="K88" s="53"/>
      <c r="L88" s="54"/>
      <c r="M88" s="53"/>
      <c r="N88" s="54"/>
      <c r="O88" s="55"/>
      <c r="S88" s="1"/>
    </row>
    <row r="89" spans="1:19" x14ac:dyDescent="0.2">
      <c r="B89" s="56"/>
      <c r="C89" s="51"/>
      <c r="D89" s="48"/>
      <c r="E89" s="51"/>
      <c r="F89" s="48"/>
      <c r="G89" s="51"/>
      <c r="H89" s="48"/>
      <c r="I89" s="51"/>
      <c r="J89" s="48"/>
      <c r="K89" s="51"/>
      <c r="L89" s="48"/>
      <c r="M89" s="51"/>
      <c r="N89" s="48"/>
      <c r="O89" s="22"/>
      <c r="S89" s="1"/>
    </row>
    <row r="90" spans="1:19" ht="16.5" thickBot="1" x14ac:dyDescent="0.3">
      <c r="B90" s="19" t="s">
        <v>8</v>
      </c>
      <c r="C90" s="41">
        <f t="shared" ref="C90:N90" si="4">SUM(C84:C89)</f>
        <v>78</v>
      </c>
      <c r="D90" s="61">
        <f t="shared" si="4"/>
        <v>76</v>
      </c>
      <c r="E90" s="41">
        <f t="shared" si="4"/>
        <v>78</v>
      </c>
      <c r="F90" s="61">
        <f t="shared" si="4"/>
        <v>77</v>
      </c>
      <c r="G90" s="41">
        <f>SUM(G84:G89)</f>
        <v>80</v>
      </c>
      <c r="H90" s="61">
        <f>SUM(H84:H89)</f>
        <v>80</v>
      </c>
      <c r="I90" s="41">
        <f>SUM(I84:I89)</f>
        <v>80</v>
      </c>
      <c r="J90" s="61">
        <f>SUM(J84:J89)</f>
        <v>80</v>
      </c>
      <c r="K90" s="41">
        <f t="shared" si="4"/>
        <v>80</v>
      </c>
      <c r="L90" s="61">
        <f t="shared" si="4"/>
        <v>80</v>
      </c>
      <c r="M90" s="41">
        <f>SUM(M84:M89)</f>
        <v>80</v>
      </c>
      <c r="N90" s="61">
        <f t="shared" si="4"/>
        <v>80</v>
      </c>
      <c r="O90" s="64" t="s">
        <v>9</v>
      </c>
      <c r="S90" s="1"/>
    </row>
    <row r="91" spans="1:19" x14ac:dyDescent="0.2">
      <c r="A91" s="1">
        <f>VLOOKUP(B91,historia!A:B,2,FALSE)</f>
        <v>13</v>
      </c>
      <c r="B91" s="20" t="s">
        <v>211</v>
      </c>
      <c r="C91" s="39">
        <v>1</v>
      </c>
      <c r="D91" s="12">
        <v>1</v>
      </c>
      <c r="E91" s="21">
        <v>1</v>
      </c>
      <c r="F91" s="12">
        <v>1</v>
      </c>
      <c r="G91" s="21"/>
      <c r="H91" s="12"/>
      <c r="I91" s="21"/>
      <c r="J91" s="12"/>
      <c r="K91" s="21"/>
      <c r="L91" s="12"/>
      <c r="M91" s="21"/>
      <c r="N91" s="12"/>
      <c r="O91" s="62">
        <f>COUNTA(C91:N91)</f>
        <v>4</v>
      </c>
      <c r="S91" s="1"/>
    </row>
    <row r="92" spans="1:19" x14ac:dyDescent="0.2">
      <c r="A92" s="1">
        <f>VLOOKUP(B92,historia!A:B,2,FALSE)</f>
        <v>13</v>
      </c>
      <c r="B92" s="13" t="s">
        <v>212</v>
      </c>
      <c r="C92" s="23">
        <v>1</v>
      </c>
      <c r="D92" s="46">
        <v>1</v>
      </c>
      <c r="E92" s="23">
        <v>1</v>
      </c>
      <c r="F92" s="14"/>
      <c r="G92" s="23"/>
      <c r="H92" s="14"/>
      <c r="I92" s="23"/>
      <c r="J92" s="14"/>
      <c r="K92" s="23"/>
      <c r="L92" s="14"/>
      <c r="M92" s="23"/>
      <c r="N92" s="14"/>
      <c r="O92" s="44">
        <f>COUNTA(C92:N92)</f>
        <v>3</v>
      </c>
      <c r="S92" s="1"/>
    </row>
    <row r="93" spans="1:19" x14ac:dyDescent="0.2">
      <c r="A93" s="1">
        <f>VLOOKUP(B93,historia!A:B,2,FALSE)</f>
        <v>2</v>
      </c>
      <c r="B93" s="15" t="s">
        <v>213</v>
      </c>
      <c r="C93" s="23">
        <v>1</v>
      </c>
      <c r="D93" s="14"/>
      <c r="E93" s="46">
        <v>1</v>
      </c>
      <c r="F93" s="14">
        <v>1</v>
      </c>
      <c r="G93" s="23"/>
      <c r="H93" s="14"/>
      <c r="I93" s="57"/>
      <c r="J93" s="14"/>
      <c r="K93" s="23"/>
      <c r="L93" s="14"/>
      <c r="M93" s="23"/>
      <c r="N93" s="14"/>
      <c r="O93" s="44">
        <f>COUNTA(C93:N93)</f>
        <v>3</v>
      </c>
      <c r="S93" s="1"/>
    </row>
    <row r="94" spans="1:19" x14ac:dyDescent="0.2">
      <c r="A94" s="1">
        <f>VLOOKUP(B94,historia!A:B,2,FALSE)</f>
        <v>1</v>
      </c>
      <c r="B94" s="13" t="s">
        <v>214</v>
      </c>
      <c r="C94" s="23">
        <v>1</v>
      </c>
      <c r="D94" s="14">
        <v>1</v>
      </c>
      <c r="E94" s="23">
        <v>1</v>
      </c>
      <c r="F94" s="46">
        <v>1</v>
      </c>
      <c r="G94" s="23"/>
      <c r="H94" s="14"/>
      <c r="I94" s="23"/>
      <c r="J94" s="14"/>
      <c r="K94" s="23"/>
      <c r="L94" s="14"/>
      <c r="M94" s="23"/>
      <c r="N94" s="14"/>
      <c r="O94" s="44">
        <f t="shared" ref="O94:O107" si="5">COUNTA(C94:N94)</f>
        <v>4</v>
      </c>
      <c r="P94" s="29"/>
      <c r="S94" s="1"/>
    </row>
    <row r="95" spans="1:19" x14ac:dyDescent="0.2">
      <c r="A95" s="1">
        <f>VLOOKUP(B95,historia!A:B,2,FALSE)</f>
        <v>2</v>
      </c>
      <c r="B95" s="13" t="s">
        <v>215</v>
      </c>
      <c r="C95" s="46">
        <v>1</v>
      </c>
      <c r="D95" s="14">
        <v>1</v>
      </c>
      <c r="E95" s="23">
        <v>1</v>
      </c>
      <c r="F95" s="14">
        <v>1</v>
      </c>
      <c r="G95" s="23"/>
      <c r="H95" s="14"/>
      <c r="I95" s="23"/>
      <c r="J95" s="14"/>
      <c r="K95" s="23"/>
      <c r="L95" s="14"/>
      <c r="M95" s="23"/>
      <c r="N95" s="14"/>
      <c r="O95" s="44">
        <f t="shared" ref="O95:O98" si="6">COUNTA(C95:N95)</f>
        <v>4</v>
      </c>
      <c r="S95" s="1"/>
    </row>
    <row r="96" spans="1:19" x14ac:dyDescent="0.2">
      <c r="A96" s="1">
        <f>VLOOKUP(B96,historia!A:B,2,FALSE)</f>
        <v>11</v>
      </c>
      <c r="B96" s="15" t="s">
        <v>216</v>
      </c>
      <c r="C96" s="23"/>
      <c r="D96" s="46">
        <v>1</v>
      </c>
      <c r="E96" s="23"/>
      <c r="F96" s="14">
        <v>1</v>
      </c>
      <c r="G96" s="23"/>
      <c r="H96" s="14"/>
      <c r="I96" s="23"/>
      <c r="J96" s="14"/>
      <c r="K96" s="23"/>
      <c r="L96" s="14"/>
      <c r="M96" s="23"/>
      <c r="N96" s="14"/>
      <c r="O96" s="44">
        <f t="shared" si="6"/>
        <v>2</v>
      </c>
      <c r="S96" s="1"/>
    </row>
    <row r="97" spans="1:19" x14ac:dyDescent="0.2">
      <c r="A97" s="1">
        <f>VLOOKUP(B97,historia!A:B,2,FALSE)</f>
        <v>14</v>
      </c>
      <c r="B97" s="13" t="s">
        <v>217</v>
      </c>
      <c r="C97" s="23">
        <v>1</v>
      </c>
      <c r="D97" s="14">
        <v>1</v>
      </c>
      <c r="E97" s="46">
        <v>1</v>
      </c>
      <c r="F97" s="14">
        <v>1</v>
      </c>
      <c r="G97" s="23"/>
      <c r="H97" s="14"/>
      <c r="I97" s="23"/>
      <c r="J97" s="14"/>
      <c r="K97" s="23"/>
      <c r="L97" s="14"/>
      <c r="M97" s="23"/>
      <c r="N97" s="14"/>
      <c r="O97" s="44">
        <f t="shared" si="6"/>
        <v>4</v>
      </c>
      <c r="P97" s="29"/>
      <c r="S97" s="1"/>
    </row>
    <row r="98" spans="1:19" x14ac:dyDescent="0.2">
      <c r="A98" s="1">
        <f>VLOOKUP(B98,historia!A:B,2,FALSE)</f>
        <v>1</v>
      </c>
      <c r="B98" s="47" t="s">
        <v>218</v>
      </c>
      <c r="C98" s="23">
        <v>1</v>
      </c>
      <c r="D98" s="14">
        <v>1</v>
      </c>
      <c r="E98" s="23">
        <v>1</v>
      </c>
      <c r="F98" s="46">
        <v>1</v>
      </c>
      <c r="G98" s="23"/>
      <c r="H98" s="14"/>
      <c r="I98" s="23"/>
      <c r="J98" s="14"/>
      <c r="K98" s="23"/>
      <c r="L98" s="14"/>
      <c r="M98" s="23"/>
      <c r="N98" s="14"/>
      <c r="O98" s="44">
        <f t="shared" si="6"/>
        <v>4</v>
      </c>
      <c r="S98" s="1"/>
    </row>
    <row r="99" spans="1:19" x14ac:dyDescent="0.2">
      <c r="A99" s="1">
        <f>VLOOKUP(B99,historia!A:B,2,FALSE)</f>
        <v>14</v>
      </c>
      <c r="B99" s="13" t="s">
        <v>219</v>
      </c>
      <c r="C99" s="46">
        <v>1</v>
      </c>
      <c r="D99" s="14">
        <v>1</v>
      </c>
      <c r="E99" s="23">
        <v>1</v>
      </c>
      <c r="F99" s="14"/>
      <c r="G99" s="23"/>
      <c r="H99" s="14"/>
      <c r="I99" s="23"/>
      <c r="J99" s="14"/>
      <c r="K99" s="23"/>
      <c r="L99" s="14"/>
      <c r="M99" s="23"/>
      <c r="N99" s="14"/>
      <c r="O99" s="44">
        <f t="shared" ref="O99:O102" si="7">COUNTA(C99:N99)</f>
        <v>3</v>
      </c>
      <c r="S99" s="1"/>
    </row>
    <row r="100" spans="1:19" x14ac:dyDescent="0.2">
      <c r="A100" s="1">
        <f>VLOOKUP(B100,historia!A:B,2,FALSE)</f>
        <v>13</v>
      </c>
      <c r="B100" s="15" t="s">
        <v>220</v>
      </c>
      <c r="C100" s="23">
        <v>1</v>
      </c>
      <c r="D100" s="46">
        <v>1</v>
      </c>
      <c r="E100" s="23"/>
      <c r="F100" s="14">
        <v>1</v>
      </c>
      <c r="G100" s="23"/>
      <c r="H100" s="14"/>
      <c r="I100" s="23"/>
      <c r="J100" s="14"/>
      <c r="K100" s="23"/>
      <c r="L100" s="14"/>
      <c r="M100" s="23"/>
      <c r="N100" s="14"/>
      <c r="O100" s="44">
        <f t="shared" si="7"/>
        <v>3</v>
      </c>
      <c r="S100" s="1"/>
    </row>
    <row r="101" spans="1:19" x14ac:dyDescent="0.2">
      <c r="A101" s="1">
        <f>VLOOKUP(B101,historia!A:B,2,FALSE)</f>
        <v>14</v>
      </c>
      <c r="B101" s="13" t="s">
        <v>221</v>
      </c>
      <c r="C101" s="23">
        <v>1</v>
      </c>
      <c r="D101" s="14">
        <v>1</v>
      </c>
      <c r="E101" s="46">
        <v>1</v>
      </c>
      <c r="F101" s="14">
        <v>1</v>
      </c>
      <c r="G101" s="23"/>
      <c r="H101" s="14"/>
      <c r="I101" s="23"/>
      <c r="J101" s="14"/>
      <c r="K101" s="23"/>
      <c r="L101" s="14"/>
      <c r="M101" s="23"/>
      <c r="N101" s="14"/>
      <c r="O101" s="44">
        <f t="shared" si="7"/>
        <v>4</v>
      </c>
      <c r="P101" s="29"/>
      <c r="S101" s="1"/>
    </row>
    <row r="102" spans="1:19" x14ac:dyDescent="0.2">
      <c r="A102" s="1">
        <f>VLOOKUP(B102,historia!A:B,2,FALSE)</f>
        <v>1</v>
      </c>
      <c r="B102" s="47" t="s">
        <v>222</v>
      </c>
      <c r="C102" s="23">
        <v>1</v>
      </c>
      <c r="D102" s="14">
        <v>1</v>
      </c>
      <c r="E102" s="23">
        <v>1</v>
      </c>
      <c r="F102" s="46">
        <v>1</v>
      </c>
      <c r="G102" s="23"/>
      <c r="H102" s="14"/>
      <c r="I102" s="23"/>
      <c r="J102" s="14"/>
      <c r="K102" s="23"/>
      <c r="L102" s="14"/>
      <c r="M102" s="23"/>
      <c r="N102" s="14"/>
      <c r="O102" s="44">
        <f t="shared" si="7"/>
        <v>4</v>
      </c>
      <c r="S102" s="1"/>
    </row>
    <row r="103" spans="1:19" x14ac:dyDescent="0.2">
      <c r="A103" s="1">
        <f>VLOOKUP(B103,historia!A:B,2,FALSE)</f>
        <v>8</v>
      </c>
      <c r="B103" s="13" t="s">
        <v>223</v>
      </c>
      <c r="C103" s="46">
        <v>1</v>
      </c>
      <c r="D103" s="14">
        <v>1</v>
      </c>
      <c r="E103" s="23">
        <v>1</v>
      </c>
      <c r="F103" s="14">
        <v>1</v>
      </c>
      <c r="G103" s="23"/>
      <c r="H103" s="14"/>
      <c r="I103" s="23"/>
      <c r="J103" s="14"/>
      <c r="K103" s="23"/>
      <c r="L103" s="14"/>
      <c r="M103" s="23"/>
      <c r="N103" s="14"/>
      <c r="O103" s="44">
        <f t="shared" si="5"/>
        <v>4</v>
      </c>
      <c r="S103" s="1"/>
    </row>
    <row r="104" spans="1:19" x14ac:dyDescent="0.2">
      <c r="A104" s="1">
        <f>VLOOKUP(B104,historia!A:B,2,FALSE)</f>
        <v>14</v>
      </c>
      <c r="B104" s="15" t="s">
        <v>224</v>
      </c>
      <c r="C104" s="23">
        <v>1</v>
      </c>
      <c r="D104" s="46">
        <v>1</v>
      </c>
      <c r="E104" s="23"/>
      <c r="F104" s="14"/>
      <c r="G104" s="23"/>
      <c r="H104" s="14"/>
      <c r="I104" s="23"/>
      <c r="J104" s="14"/>
      <c r="K104" s="23"/>
      <c r="L104" s="14"/>
      <c r="M104" s="23"/>
      <c r="N104" s="14"/>
      <c r="O104" s="44">
        <f t="shared" si="5"/>
        <v>2</v>
      </c>
      <c r="S104" s="1"/>
    </row>
    <row r="105" spans="1:19" x14ac:dyDescent="0.2">
      <c r="A105" s="1">
        <f>VLOOKUP(B105,historia!A:B,2,FALSE)</f>
        <v>14</v>
      </c>
      <c r="B105" s="13" t="s">
        <v>225</v>
      </c>
      <c r="C105" s="23">
        <v>1</v>
      </c>
      <c r="D105" s="14">
        <v>1</v>
      </c>
      <c r="E105" s="46">
        <v>1</v>
      </c>
      <c r="F105" s="14"/>
      <c r="G105" s="23"/>
      <c r="H105" s="14"/>
      <c r="I105" s="23"/>
      <c r="J105" s="14"/>
      <c r="K105" s="23"/>
      <c r="L105" s="14"/>
      <c r="M105" s="23"/>
      <c r="N105" s="14"/>
      <c r="O105" s="44">
        <f t="shared" si="5"/>
        <v>3</v>
      </c>
      <c r="P105" s="29"/>
      <c r="S105" s="1"/>
    </row>
    <row r="106" spans="1:19" x14ac:dyDescent="0.2">
      <c r="A106" s="1">
        <f>VLOOKUP(B106,historia!A:B,2,FALSE)</f>
        <v>13</v>
      </c>
      <c r="B106" s="47" t="s">
        <v>226</v>
      </c>
      <c r="C106" s="23">
        <v>1</v>
      </c>
      <c r="D106" s="14"/>
      <c r="E106" s="23">
        <v>1</v>
      </c>
      <c r="F106" s="46">
        <v>1</v>
      </c>
      <c r="G106" s="23"/>
      <c r="H106" s="14"/>
      <c r="I106" s="23"/>
      <c r="J106" s="14"/>
      <c r="K106" s="23"/>
      <c r="L106" s="14"/>
      <c r="M106" s="23"/>
      <c r="N106" s="14"/>
      <c r="O106" s="44">
        <f t="shared" si="5"/>
        <v>3</v>
      </c>
      <c r="S106" s="1"/>
    </row>
    <row r="107" spans="1:19" x14ac:dyDescent="0.2">
      <c r="A107" s="1">
        <f>VLOOKUP(B107,historia!A:B,2,FALSE)</f>
        <v>13</v>
      </c>
      <c r="B107" s="13" t="s">
        <v>227</v>
      </c>
      <c r="C107" s="46">
        <v>1</v>
      </c>
      <c r="D107" s="14">
        <v>1</v>
      </c>
      <c r="E107" s="23">
        <v>1</v>
      </c>
      <c r="F107" s="14"/>
      <c r="G107" s="23"/>
      <c r="H107" s="14"/>
      <c r="I107" s="23"/>
      <c r="J107" s="14"/>
      <c r="K107" s="23"/>
      <c r="L107" s="14"/>
      <c r="M107" s="23"/>
      <c r="N107" s="14"/>
      <c r="O107" s="44">
        <f t="shared" si="5"/>
        <v>3</v>
      </c>
      <c r="S107" s="1"/>
    </row>
    <row r="108" spans="1:19" x14ac:dyDescent="0.2">
      <c r="A108" s="1">
        <f>VLOOKUP(B108,historia!A:B,2,FALSE)</f>
        <v>1</v>
      </c>
      <c r="B108" s="13" t="s">
        <v>228</v>
      </c>
      <c r="C108" s="23">
        <v>1</v>
      </c>
      <c r="D108" s="46">
        <v>1</v>
      </c>
      <c r="E108" s="23">
        <v>1</v>
      </c>
      <c r="F108" s="14">
        <v>1</v>
      </c>
      <c r="G108" s="23"/>
      <c r="H108" s="14"/>
      <c r="I108" s="23"/>
      <c r="J108" s="14"/>
      <c r="K108" s="23"/>
      <c r="L108" s="14"/>
      <c r="M108" s="23"/>
      <c r="N108" s="14"/>
      <c r="O108" s="44">
        <f>COUNTA(C108:N108)</f>
        <v>4</v>
      </c>
      <c r="S108" s="1"/>
    </row>
    <row r="109" spans="1:19" x14ac:dyDescent="0.2">
      <c r="A109" s="1">
        <f>VLOOKUP(B109,historia!A:B,2,FALSE)</f>
        <v>2</v>
      </c>
      <c r="B109" s="15" t="s">
        <v>229</v>
      </c>
      <c r="C109" s="23"/>
      <c r="D109" s="14"/>
      <c r="E109" s="46">
        <v>1</v>
      </c>
      <c r="F109" s="14"/>
      <c r="G109" s="23"/>
      <c r="H109" s="14"/>
      <c r="I109" s="57"/>
      <c r="J109" s="14"/>
      <c r="K109" s="23"/>
      <c r="L109" s="14"/>
      <c r="M109" s="23"/>
      <c r="N109" s="14"/>
      <c r="O109" s="44">
        <f>COUNTA(C109:N109)</f>
        <v>1</v>
      </c>
      <c r="S109" s="1"/>
    </row>
    <row r="110" spans="1:19" x14ac:dyDescent="0.2">
      <c r="A110" s="1">
        <f>VLOOKUP(B110,historia!A:B,2,FALSE)</f>
        <v>6</v>
      </c>
      <c r="B110" s="13" t="s">
        <v>230</v>
      </c>
      <c r="C110" s="23"/>
      <c r="D110" s="14"/>
      <c r="E110" s="23">
        <v>1</v>
      </c>
      <c r="F110" s="46">
        <v>1</v>
      </c>
      <c r="G110" s="23"/>
      <c r="H110" s="14"/>
      <c r="I110" s="23"/>
      <c r="J110" s="14"/>
      <c r="K110" s="23"/>
      <c r="L110" s="14"/>
      <c r="M110" s="23"/>
      <c r="N110" s="14"/>
      <c r="O110" s="44">
        <f t="shared" ref="O110:O123" si="8">COUNTA(C110:N110)</f>
        <v>2</v>
      </c>
      <c r="P110" s="29"/>
      <c r="S110" s="1"/>
    </row>
    <row r="111" spans="1:19" x14ac:dyDescent="0.2">
      <c r="A111" s="1">
        <f>VLOOKUP(B111,historia!A:B,2,FALSE)</f>
        <v>13</v>
      </c>
      <c r="B111" s="13" t="s">
        <v>231</v>
      </c>
      <c r="C111" s="46">
        <v>1</v>
      </c>
      <c r="D111" s="14">
        <v>1</v>
      </c>
      <c r="E111" s="23">
        <v>1</v>
      </c>
      <c r="F111" s="14"/>
      <c r="G111" s="23"/>
      <c r="H111" s="14"/>
      <c r="I111" s="23"/>
      <c r="J111" s="14"/>
      <c r="K111" s="23"/>
      <c r="L111" s="14"/>
      <c r="M111" s="23"/>
      <c r="N111" s="14"/>
      <c r="O111" s="44">
        <f t="shared" si="8"/>
        <v>3</v>
      </c>
      <c r="S111" s="1"/>
    </row>
    <row r="112" spans="1:19" x14ac:dyDescent="0.2">
      <c r="A112" s="1">
        <f>VLOOKUP(B112,historia!A:B,2,FALSE)</f>
        <v>5</v>
      </c>
      <c r="B112" s="15" t="s">
        <v>232</v>
      </c>
      <c r="C112" s="23"/>
      <c r="D112" s="46">
        <v>1</v>
      </c>
      <c r="E112" s="23">
        <v>1</v>
      </c>
      <c r="F112" s="14"/>
      <c r="G112" s="23"/>
      <c r="H112" s="14"/>
      <c r="I112" s="23"/>
      <c r="J112" s="14"/>
      <c r="K112" s="23"/>
      <c r="L112" s="14"/>
      <c r="M112" s="23"/>
      <c r="N112" s="14"/>
      <c r="O112" s="44">
        <f t="shared" si="8"/>
        <v>2</v>
      </c>
      <c r="S112" s="1"/>
    </row>
    <row r="113" spans="1:19" x14ac:dyDescent="0.2">
      <c r="A113" s="1">
        <f>VLOOKUP(B113,historia!A:B,2,FALSE)</f>
        <v>5</v>
      </c>
      <c r="B113" s="13" t="s">
        <v>233</v>
      </c>
      <c r="C113" s="23">
        <v>1</v>
      </c>
      <c r="D113" s="14">
        <v>1</v>
      </c>
      <c r="E113" s="46">
        <v>1</v>
      </c>
      <c r="F113" s="14">
        <v>1</v>
      </c>
      <c r="G113" s="23"/>
      <c r="H113" s="14"/>
      <c r="I113" s="23"/>
      <c r="J113" s="14"/>
      <c r="K113" s="23"/>
      <c r="L113" s="14"/>
      <c r="M113" s="23"/>
      <c r="N113" s="14"/>
      <c r="O113" s="44">
        <f t="shared" si="8"/>
        <v>4</v>
      </c>
      <c r="P113" s="29"/>
      <c r="S113" s="1"/>
    </row>
    <row r="114" spans="1:19" x14ac:dyDescent="0.2">
      <c r="A114" s="1">
        <f>VLOOKUP(B114,historia!A:B,2,FALSE)</f>
        <v>13</v>
      </c>
      <c r="B114" s="47" t="s">
        <v>234</v>
      </c>
      <c r="C114" s="23"/>
      <c r="D114" s="14">
        <v>1</v>
      </c>
      <c r="E114" s="23">
        <v>1</v>
      </c>
      <c r="F114" s="46">
        <v>1</v>
      </c>
      <c r="G114" s="23"/>
      <c r="H114" s="14"/>
      <c r="I114" s="23"/>
      <c r="J114" s="14"/>
      <c r="K114" s="23"/>
      <c r="L114" s="14"/>
      <c r="M114" s="23"/>
      <c r="N114" s="14"/>
      <c r="O114" s="44">
        <f t="shared" si="8"/>
        <v>3</v>
      </c>
      <c r="S114" s="1"/>
    </row>
    <row r="115" spans="1:19" x14ac:dyDescent="0.2">
      <c r="A115" s="1">
        <f>VLOOKUP(B115,historia!A:B,2,FALSE)</f>
        <v>8</v>
      </c>
      <c r="B115" s="13" t="s">
        <v>235</v>
      </c>
      <c r="C115" s="46">
        <v>1</v>
      </c>
      <c r="D115" s="14"/>
      <c r="E115" s="23"/>
      <c r="F115" s="14">
        <v>1</v>
      </c>
      <c r="G115" s="23"/>
      <c r="H115" s="14"/>
      <c r="I115" s="23"/>
      <c r="J115" s="14"/>
      <c r="K115" s="23"/>
      <c r="L115" s="14"/>
      <c r="M115" s="23"/>
      <c r="N115" s="14"/>
      <c r="O115" s="44">
        <f t="shared" si="8"/>
        <v>2</v>
      </c>
      <c r="S115" s="1"/>
    </row>
    <row r="116" spans="1:19" x14ac:dyDescent="0.2">
      <c r="A116" s="1">
        <f>VLOOKUP(B116,historia!A:B,2,FALSE)</f>
        <v>5</v>
      </c>
      <c r="B116" s="15" t="s">
        <v>236</v>
      </c>
      <c r="C116" s="23">
        <v>1</v>
      </c>
      <c r="D116" s="46">
        <v>1</v>
      </c>
      <c r="E116" s="23">
        <v>1</v>
      </c>
      <c r="F116" s="14">
        <v>1</v>
      </c>
      <c r="G116" s="23"/>
      <c r="H116" s="14"/>
      <c r="I116" s="23"/>
      <c r="J116" s="14"/>
      <c r="K116" s="23"/>
      <c r="L116" s="14"/>
      <c r="M116" s="23"/>
      <c r="N116" s="14"/>
      <c r="O116" s="44">
        <f t="shared" si="8"/>
        <v>4</v>
      </c>
      <c r="S116" s="1"/>
    </row>
    <row r="117" spans="1:19" x14ac:dyDescent="0.2">
      <c r="A117" s="1">
        <f>VLOOKUP(B117,historia!A:B,2,FALSE)</f>
        <v>2</v>
      </c>
      <c r="B117" s="13" t="s">
        <v>237</v>
      </c>
      <c r="C117" s="23">
        <v>1</v>
      </c>
      <c r="D117" s="14">
        <v>1</v>
      </c>
      <c r="E117" s="46">
        <v>1</v>
      </c>
      <c r="F117" s="14">
        <v>1</v>
      </c>
      <c r="G117" s="23"/>
      <c r="H117" s="14"/>
      <c r="I117" s="23"/>
      <c r="J117" s="14"/>
      <c r="K117" s="23"/>
      <c r="L117" s="14"/>
      <c r="M117" s="23"/>
      <c r="N117" s="14"/>
      <c r="O117" s="44">
        <f t="shared" si="8"/>
        <v>4</v>
      </c>
      <c r="P117" s="29"/>
      <c r="S117" s="1"/>
    </row>
    <row r="118" spans="1:19" x14ac:dyDescent="0.2">
      <c r="A118" s="1">
        <f>VLOOKUP(B118,historia!A:B,2,FALSE)</f>
        <v>3</v>
      </c>
      <c r="B118" s="47" t="s">
        <v>238</v>
      </c>
      <c r="C118" s="23">
        <v>1</v>
      </c>
      <c r="D118" s="14"/>
      <c r="E118" s="23">
        <v>1</v>
      </c>
      <c r="F118" s="46">
        <v>1</v>
      </c>
      <c r="G118" s="23"/>
      <c r="H118" s="14"/>
      <c r="I118" s="23"/>
      <c r="J118" s="14"/>
      <c r="K118" s="23"/>
      <c r="L118" s="14"/>
      <c r="M118" s="23"/>
      <c r="N118" s="14"/>
      <c r="O118" s="44">
        <f t="shared" si="8"/>
        <v>3</v>
      </c>
      <c r="S118" s="1"/>
    </row>
    <row r="119" spans="1:19" x14ac:dyDescent="0.2">
      <c r="A119" s="1">
        <f>VLOOKUP(B119,historia!A:B,2,FALSE)</f>
        <v>1</v>
      </c>
      <c r="B119" s="13" t="s">
        <v>239</v>
      </c>
      <c r="C119" s="46">
        <v>1</v>
      </c>
      <c r="D119" s="14"/>
      <c r="E119" s="23"/>
      <c r="F119" s="14">
        <v>1</v>
      </c>
      <c r="G119" s="23"/>
      <c r="H119" s="14"/>
      <c r="I119" s="23"/>
      <c r="J119" s="14"/>
      <c r="K119" s="23"/>
      <c r="L119" s="14"/>
      <c r="M119" s="23"/>
      <c r="N119" s="14"/>
      <c r="O119" s="44">
        <f t="shared" si="8"/>
        <v>2</v>
      </c>
      <c r="S119" s="1"/>
    </row>
    <row r="120" spans="1:19" x14ac:dyDescent="0.2">
      <c r="A120" s="1">
        <f>VLOOKUP(B120,historia!A:B,2,FALSE)</f>
        <v>8</v>
      </c>
      <c r="B120" s="15" t="s">
        <v>240</v>
      </c>
      <c r="C120" s="23"/>
      <c r="D120" s="46">
        <v>1</v>
      </c>
      <c r="E120" s="23">
        <v>1</v>
      </c>
      <c r="F120" s="14"/>
      <c r="G120" s="23"/>
      <c r="H120" s="14"/>
      <c r="I120" s="23"/>
      <c r="J120" s="14"/>
      <c r="K120" s="23"/>
      <c r="L120" s="14"/>
      <c r="M120" s="23"/>
      <c r="N120" s="14"/>
      <c r="O120" s="44">
        <f t="shared" si="8"/>
        <v>2</v>
      </c>
      <c r="S120" s="1"/>
    </row>
    <row r="121" spans="1:19" x14ac:dyDescent="0.2">
      <c r="A121" s="1">
        <f>VLOOKUP(B121,historia!A:B,2,FALSE)</f>
        <v>12</v>
      </c>
      <c r="B121" s="13" t="s">
        <v>241</v>
      </c>
      <c r="C121" s="23"/>
      <c r="D121" s="14">
        <v>1</v>
      </c>
      <c r="E121" s="46">
        <v>1</v>
      </c>
      <c r="F121" s="14">
        <v>1</v>
      </c>
      <c r="G121" s="23"/>
      <c r="H121" s="14"/>
      <c r="I121" s="23"/>
      <c r="J121" s="14"/>
      <c r="K121" s="23"/>
      <c r="L121" s="14"/>
      <c r="M121" s="23"/>
      <c r="N121" s="14"/>
      <c r="O121" s="44">
        <f t="shared" si="8"/>
        <v>3</v>
      </c>
      <c r="P121" s="29"/>
      <c r="S121" s="1"/>
    </row>
    <row r="122" spans="1:19" x14ac:dyDescent="0.2">
      <c r="A122" s="1">
        <f>VLOOKUP(B122,historia!A:B,2,FALSE)</f>
        <v>1</v>
      </c>
      <c r="B122" s="47" t="s">
        <v>242</v>
      </c>
      <c r="C122" s="23">
        <v>1</v>
      </c>
      <c r="D122" s="14"/>
      <c r="E122" s="23">
        <v>1</v>
      </c>
      <c r="F122" s="46">
        <v>1</v>
      </c>
      <c r="G122" s="23"/>
      <c r="H122" s="14"/>
      <c r="I122" s="23"/>
      <c r="J122" s="14"/>
      <c r="K122" s="23"/>
      <c r="L122" s="14"/>
      <c r="M122" s="23"/>
      <c r="N122" s="14"/>
      <c r="O122" s="44">
        <f t="shared" si="8"/>
        <v>3</v>
      </c>
      <c r="S122" s="1"/>
    </row>
    <row r="123" spans="1:19" x14ac:dyDescent="0.2">
      <c r="A123" s="1">
        <f>VLOOKUP(B123,historia!A:B,2,FALSE)</f>
        <v>14</v>
      </c>
      <c r="B123" s="13" t="s">
        <v>243</v>
      </c>
      <c r="C123" s="46">
        <v>1</v>
      </c>
      <c r="D123" s="14"/>
      <c r="E123" s="23">
        <v>1</v>
      </c>
      <c r="F123" s="14"/>
      <c r="G123" s="23"/>
      <c r="H123" s="14"/>
      <c r="I123" s="23"/>
      <c r="J123" s="14"/>
      <c r="K123" s="23"/>
      <c r="L123" s="14"/>
      <c r="M123" s="23"/>
      <c r="N123" s="14"/>
      <c r="O123" s="44">
        <f t="shared" si="8"/>
        <v>2</v>
      </c>
      <c r="S123" s="1"/>
    </row>
    <row r="124" spans="1:19" x14ac:dyDescent="0.2">
      <c r="A124" s="1">
        <f>VLOOKUP(B124,historia!A:B,2,FALSE)</f>
        <v>3</v>
      </c>
      <c r="B124" s="13" t="s">
        <v>244</v>
      </c>
      <c r="C124" s="23">
        <v>1</v>
      </c>
      <c r="D124" s="46">
        <v>1</v>
      </c>
      <c r="E124" s="23"/>
      <c r="F124" s="14"/>
      <c r="G124" s="23"/>
      <c r="H124" s="14"/>
      <c r="I124" s="23"/>
      <c r="J124" s="14"/>
      <c r="K124" s="23"/>
      <c r="L124" s="14"/>
      <c r="M124" s="23"/>
      <c r="N124" s="14"/>
      <c r="O124" s="44">
        <f>COUNTA(C124:N124)</f>
        <v>2</v>
      </c>
      <c r="S124" s="1"/>
    </row>
    <row r="125" spans="1:19" x14ac:dyDescent="0.2">
      <c r="A125" s="1">
        <f>VLOOKUP(B125,historia!A:B,2,FALSE)</f>
        <v>1</v>
      </c>
      <c r="B125" s="15" t="s">
        <v>245</v>
      </c>
      <c r="C125" s="23"/>
      <c r="D125" s="14"/>
      <c r="E125" s="46">
        <v>1</v>
      </c>
      <c r="F125" s="14"/>
      <c r="G125" s="23"/>
      <c r="H125" s="14"/>
      <c r="I125" s="57"/>
      <c r="J125" s="14"/>
      <c r="K125" s="23"/>
      <c r="L125" s="14"/>
      <c r="M125" s="23"/>
      <c r="N125" s="14"/>
      <c r="O125" s="44">
        <f>COUNTA(C125:N125)</f>
        <v>1</v>
      </c>
      <c r="S125" s="1"/>
    </row>
    <row r="126" spans="1:19" x14ac:dyDescent="0.2">
      <c r="A126" s="1">
        <f>VLOOKUP(B126,historia!A:B,2,FALSE)</f>
        <v>9</v>
      </c>
      <c r="B126" s="13" t="s">
        <v>246</v>
      </c>
      <c r="C126" s="23">
        <v>1</v>
      </c>
      <c r="D126" s="14">
        <v>1</v>
      </c>
      <c r="E126" s="23"/>
      <c r="F126" s="46">
        <v>1</v>
      </c>
      <c r="G126" s="23"/>
      <c r="H126" s="14"/>
      <c r="I126" s="23"/>
      <c r="J126" s="14"/>
      <c r="K126" s="23"/>
      <c r="L126" s="14"/>
      <c r="M126" s="23"/>
      <c r="N126" s="14"/>
      <c r="O126" s="44">
        <f t="shared" ref="O126:O138" si="9">COUNTA(C126:N126)</f>
        <v>3</v>
      </c>
      <c r="P126" s="29"/>
      <c r="S126" s="1"/>
    </row>
    <row r="127" spans="1:19" x14ac:dyDescent="0.2">
      <c r="A127" s="1">
        <f>VLOOKUP(B127,historia!A:B,2,FALSE)</f>
        <v>13</v>
      </c>
      <c r="B127" s="13" t="s">
        <v>247</v>
      </c>
      <c r="C127" s="46">
        <v>1</v>
      </c>
      <c r="D127" s="14">
        <v>1</v>
      </c>
      <c r="E127" s="23"/>
      <c r="F127" s="14"/>
      <c r="G127" s="23"/>
      <c r="H127" s="14"/>
      <c r="I127" s="23"/>
      <c r="J127" s="14"/>
      <c r="K127" s="23"/>
      <c r="L127" s="14"/>
      <c r="M127" s="23"/>
      <c r="N127" s="14"/>
      <c r="O127" s="44">
        <f t="shared" si="9"/>
        <v>2</v>
      </c>
      <c r="S127" s="1"/>
    </row>
    <row r="128" spans="1:19" x14ac:dyDescent="0.2">
      <c r="A128" s="1">
        <f>VLOOKUP(B128,historia!A:B,2,FALSE)</f>
        <v>11</v>
      </c>
      <c r="B128" s="15" t="s">
        <v>248</v>
      </c>
      <c r="C128" s="23"/>
      <c r="D128" s="46">
        <v>1</v>
      </c>
      <c r="E128" s="23"/>
      <c r="F128" s="14"/>
      <c r="G128" s="23"/>
      <c r="H128" s="14"/>
      <c r="I128" s="23"/>
      <c r="J128" s="14"/>
      <c r="K128" s="23"/>
      <c r="L128" s="14"/>
      <c r="M128" s="23"/>
      <c r="N128" s="14"/>
      <c r="O128" s="44">
        <f t="shared" si="9"/>
        <v>1</v>
      </c>
      <c r="S128" s="1"/>
    </row>
    <row r="129" spans="1:19" x14ac:dyDescent="0.2">
      <c r="A129" s="1">
        <f>VLOOKUP(B129,historia!A:B,2,FALSE)</f>
        <v>11</v>
      </c>
      <c r="B129" s="13" t="s">
        <v>249</v>
      </c>
      <c r="C129" s="23"/>
      <c r="D129" s="14"/>
      <c r="E129" s="46">
        <v>1</v>
      </c>
      <c r="F129" s="14"/>
      <c r="G129" s="23"/>
      <c r="H129" s="14"/>
      <c r="I129" s="23"/>
      <c r="J129" s="14"/>
      <c r="K129" s="23"/>
      <c r="L129" s="14"/>
      <c r="M129" s="23"/>
      <c r="N129" s="14"/>
      <c r="O129" s="44">
        <f t="shared" si="9"/>
        <v>1</v>
      </c>
      <c r="P129" s="29"/>
      <c r="S129" s="1"/>
    </row>
    <row r="130" spans="1:19" x14ac:dyDescent="0.2">
      <c r="A130" s="1">
        <f>VLOOKUP(B130,historia!A:B,2,FALSE)</f>
        <v>2</v>
      </c>
      <c r="B130" s="47" t="s">
        <v>250</v>
      </c>
      <c r="C130" s="23"/>
      <c r="D130" s="14"/>
      <c r="E130" s="23">
        <v>1</v>
      </c>
      <c r="F130" s="46">
        <v>1</v>
      </c>
      <c r="G130" s="23"/>
      <c r="H130" s="14"/>
      <c r="I130" s="23"/>
      <c r="J130" s="14"/>
      <c r="K130" s="23"/>
      <c r="L130" s="14"/>
      <c r="M130" s="23"/>
      <c r="N130" s="14"/>
      <c r="O130" s="44">
        <f t="shared" si="9"/>
        <v>2</v>
      </c>
      <c r="S130" s="1"/>
    </row>
    <row r="131" spans="1:19" x14ac:dyDescent="0.2">
      <c r="A131" s="1">
        <f>VLOOKUP(B131,historia!A:B,2,FALSE)</f>
        <v>12</v>
      </c>
      <c r="B131" s="13" t="s">
        <v>251</v>
      </c>
      <c r="C131" s="46">
        <v>1</v>
      </c>
      <c r="D131" s="14"/>
      <c r="E131" s="23"/>
      <c r="F131" s="14"/>
      <c r="G131" s="23"/>
      <c r="H131" s="14"/>
      <c r="I131" s="23"/>
      <c r="J131" s="14"/>
      <c r="K131" s="23"/>
      <c r="L131" s="14"/>
      <c r="M131" s="23"/>
      <c r="N131" s="14"/>
      <c r="O131" s="44">
        <f t="shared" si="9"/>
        <v>1</v>
      </c>
      <c r="S131" s="1"/>
    </row>
    <row r="132" spans="1:19" x14ac:dyDescent="0.2">
      <c r="A132" s="1">
        <f>VLOOKUP(B132,historia!A:B,2,FALSE)</f>
        <v>9</v>
      </c>
      <c r="B132" s="15" t="s">
        <v>252</v>
      </c>
      <c r="C132" s="23"/>
      <c r="D132" s="46">
        <v>1</v>
      </c>
      <c r="E132" s="23"/>
      <c r="F132" s="14"/>
      <c r="G132" s="23"/>
      <c r="H132" s="14"/>
      <c r="I132" s="23"/>
      <c r="J132" s="14"/>
      <c r="K132" s="23"/>
      <c r="L132" s="14"/>
      <c r="M132" s="23"/>
      <c r="N132" s="14"/>
      <c r="O132" s="44">
        <f t="shared" si="9"/>
        <v>1</v>
      </c>
      <c r="S132" s="1"/>
    </row>
    <row r="133" spans="1:19" x14ac:dyDescent="0.2">
      <c r="A133" s="1">
        <f>VLOOKUP(B133,historia!A:B,2,FALSE)</f>
        <v>1</v>
      </c>
      <c r="B133" s="13" t="s">
        <v>253</v>
      </c>
      <c r="C133" s="23"/>
      <c r="D133" s="14"/>
      <c r="E133" s="46">
        <v>1</v>
      </c>
      <c r="F133" s="14"/>
      <c r="G133" s="23"/>
      <c r="H133" s="14"/>
      <c r="I133" s="23"/>
      <c r="J133" s="14"/>
      <c r="K133" s="23"/>
      <c r="L133" s="14"/>
      <c r="M133" s="23"/>
      <c r="N133" s="14"/>
      <c r="O133" s="44">
        <f t="shared" si="9"/>
        <v>1</v>
      </c>
      <c r="P133" s="29"/>
      <c r="S133" s="1"/>
    </row>
    <row r="134" spans="1:19" x14ac:dyDescent="0.2">
      <c r="A134" s="1">
        <f>VLOOKUP(B134,historia!A:B,2,FALSE)</f>
        <v>7</v>
      </c>
      <c r="B134" s="47" t="s">
        <v>254</v>
      </c>
      <c r="C134" s="23">
        <v>1</v>
      </c>
      <c r="D134" s="14"/>
      <c r="E134" s="23"/>
      <c r="F134" s="46">
        <v>1</v>
      </c>
      <c r="G134" s="23"/>
      <c r="H134" s="14"/>
      <c r="I134" s="23"/>
      <c r="J134" s="14"/>
      <c r="K134" s="23"/>
      <c r="L134" s="14"/>
      <c r="M134" s="23"/>
      <c r="N134" s="14"/>
      <c r="O134" s="44">
        <f t="shared" si="9"/>
        <v>2</v>
      </c>
      <c r="S134" s="1"/>
    </row>
    <row r="135" spans="1:19" x14ac:dyDescent="0.2">
      <c r="A135" s="1">
        <f>VLOOKUP(B135,historia!A:B,2,FALSE)</f>
        <v>1</v>
      </c>
      <c r="B135" s="13" t="s">
        <v>255</v>
      </c>
      <c r="C135" s="46">
        <v>1</v>
      </c>
      <c r="D135" s="14"/>
      <c r="E135" s="23">
        <v>1</v>
      </c>
      <c r="F135" s="14">
        <v>1</v>
      </c>
      <c r="G135" s="23"/>
      <c r="H135" s="14"/>
      <c r="I135" s="23"/>
      <c r="J135" s="14"/>
      <c r="K135" s="23"/>
      <c r="L135" s="14"/>
      <c r="M135" s="23"/>
      <c r="N135" s="14"/>
      <c r="O135" s="44">
        <f t="shared" si="9"/>
        <v>3</v>
      </c>
      <c r="S135" s="1"/>
    </row>
    <row r="136" spans="1:19" x14ac:dyDescent="0.2">
      <c r="A136" s="1">
        <f>VLOOKUP(B136,historia!A:B,2,FALSE)</f>
        <v>4</v>
      </c>
      <c r="B136" s="15" t="s">
        <v>256</v>
      </c>
      <c r="C136" s="23"/>
      <c r="D136" s="46">
        <v>1</v>
      </c>
      <c r="E136" s="23">
        <v>1</v>
      </c>
      <c r="F136" s="14"/>
      <c r="G136" s="23"/>
      <c r="H136" s="14"/>
      <c r="I136" s="23"/>
      <c r="J136" s="14"/>
      <c r="K136" s="23"/>
      <c r="L136" s="14"/>
      <c r="M136" s="23"/>
      <c r="N136" s="14"/>
      <c r="O136" s="44">
        <f t="shared" si="9"/>
        <v>2</v>
      </c>
      <c r="S136" s="1"/>
    </row>
    <row r="137" spans="1:19" x14ac:dyDescent="0.2">
      <c r="A137" s="1">
        <f>VLOOKUP(B137,historia!A:B,2,FALSE)</f>
        <v>2</v>
      </c>
      <c r="B137" s="13" t="s">
        <v>257</v>
      </c>
      <c r="C137" s="23"/>
      <c r="D137" s="14"/>
      <c r="E137" s="46">
        <v>1</v>
      </c>
      <c r="F137" s="14"/>
      <c r="G137" s="23"/>
      <c r="H137" s="14"/>
      <c r="I137" s="23"/>
      <c r="J137" s="14"/>
      <c r="K137" s="23"/>
      <c r="L137" s="14"/>
      <c r="M137" s="23"/>
      <c r="N137" s="14"/>
      <c r="O137" s="44">
        <f t="shared" si="9"/>
        <v>1</v>
      </c>
      <c r="P137" s="29"/>
      <c r="S137" s="1"/>
    </row>
    <row r="138" spans="1:19" x14ac:dyDescent="0.2">
      <c r="A138" s="1">
        <f>VLOOKUP(B138,historia!A:B,2,FALSE)</f>
        <v>14</v>
      </c>
      <c r="B138" s="47" t="s">
        <v>258</v>
      </c>
      <c r="C138" s="23"/>
      <c r="D138" s="14"/>
      <c r="E138" s="23"/>
      <c r="F138" s="46">
        <v>1</v>
      </c>
      <c r="G138" s="23"/>
      <c r="H138" s="14"/>
      <c r="I138" s="23"/>
      <c r="J138" s="14"/>
      <c r="K138" s="23"/>
      <c r="L138" s="14"/>
      <c r="M138" s="23"/>
      <c r="N138" s="14"/>
      <c r="O138" s="44">
        <f t="shared" si="9"/>
        <v>1</v>
      </c>
      <c r="S138" s="1"/>
    </row>
    <row r="139" spans="1:19" x14ac:dyDescent="0.2">
      <c r="A139" s="1" t="e">
        <f>VLOOKUP(B139,historia!A:B,2,FALSE)</f>
        <v>#N/A</v>
      </c>
      <c r="B139" s="13" t="s">
        <v>259</v>
      </c>
      <c r="C139" s="46">
        <v>1</v>
      </c>
      <c r="D139" s="14"/>
      <c r="E139" s="23">
        <v>1</v>
      </c>
      <c r="F139" s="14"/>
      <c r="G139" s="23"/>
      <c r="H139" s="14"/>
      <c r="I139" s="23"/>
      <c r="J139" s="14"/>
      <c r="K139" s="23"/>
      <c r="L139" s="14"/>
      <c r="M139" s="23"/>
      <c r="N139" s="14"/>
      <c r="O139" s="44">
        <f t="shared" ref="O139" si="10">COUNTA(C139:N139)</f>
        <v>2</v>
      </c>
      <c r="S139" s="1"/>
    </row>
    <row r="140" spans="1:19" x14ac:dyDescent="0.2">
      <c r="A140" s="1">
        <f>VLOOKUP(B140,historia!A:B,2,FALSE)</f>
        <v>11</v>
      </c>
      <c r="B140" s="13" t="s">
        <v>260</v>
      </c>
      <c r="C140" s="23"/>
      <c r="D140" s="46">
        <v>1</v>
      </c>
      <c r="E140" s="23"/>
      <c r="F140" s="14"/>
      <c r="G140" s="23"/>
      <c r="H140" s="14"/>
      <c r="I140" s="23"/>
      <c r="J140" s="14"/>
      <c r="K140" s="23"/>
      <c r="L140" s="14"/>
      <c r="M140" s="23"/>
      <c r="N140" s="14"/>
      <c r="O140" s="44">
        <f>COUNTA(C140:N140)</f>
        <v>1</v>
      </c>
      <c r="S140" s="1"/>
    </row>
    <row r="141" spans="1:19" x14ac:dyDescent="0.2">
      <c r="A141" s="1">
        <f>VLOOKUP(B141,historia!A:B,2,FALSE)</f>
        <v>3</v>
      </c>
      <c r="B141" s="15" t="s">
        <v>261</v>
      </c>
      <c r="C141" s="23"/>
      <c r="D141" s="14"/>
      <c r="E141" s="46">
        <v>1</v>
      </c>
      <c r="F141" s="14"/>
      <c r="G141" s="23"/>
      <c r="H141" s="14"/>
      <c r="I141" s="57"/>
      <c r="J141" s="14"/>
      <c r="K141" s="23"/>
      <c r="L141" s="14"/>
      <c r="M141" s="23"/>
      <c r="N141" s="14"/>
      <c r="O141" s="44">
        <f>COUNTA(C141:N141)</f>
        <v>1</v>
      </c>
      <c r="S141" s="1"/>
    </row>
    <row r="142" spans="1:19" x14ac:dyDescent="0.2">
      <c r="A142" s="1">
        <f>VLOOKUP(B142,historia!A:B,2,FALSE)</f>
        <v>2</v>
      </c>
      <c r="B142" s="13" t="s">
        <v>262</v>
      </c>
      <c r="C142" s="23"/>
      <c r="D142" s="14"/>
      <c r="E142" s="23"/>
      <c r="F142" s="46">
        <v>1</v>
      </c>
      <c r="G142" s="23"/>
      <c r="H142" s="14"/>
      <c r="I142" s="23"/>
      <c r="J142" s="14"/>
      <c r="K142" s="23"/>
      <c r="L142" s="14"/>
      <c r="M142" s="23"/>
      <c r="N142" s="14"/>
      <c r="O142" s="44">
        <f t="shared" ref="O142:O147" si="11">COUNTA(C142:N142)</f>
        <v>1</v>
      </c>
      <c r="P142" s="29"/>
      <c r="S142" s="1"/>
    </row>
    <row r="143" spans="1:19" x14ac:dyDescent="0.2">
      <c r="A143" s="1" t="e">
        <f>VLOOKUP(B143,historia!A:B,2,FALSE)</f>
        <v>#N/A</v>
      </c>
      <c r="B143" s="13" t="s">
        <v>263</v>
      </c>
      <c r="C143" s="46">
        <v>1</v>
      </c>
      <c r="D143" s="14"/>
      <c r="E143" s="23"/>
      <c r="F143" s="14"/>
      <c r="G143" s="23"/>
      <c r="H143" s="14"/>
      <c r="I143" s="23"/>
      <c r="J143" s="14"/>
      <c r="K143" s="23"/>
      <c r="L143" s="14"/>
      <c r="M143" s="23"/>
      <c r="N143" s="14"/>
      <c r="O143" s="44">
        <f t="shared" si="11"/>
        <v>1</v>
      </c>
      <c r="S143" s="1"/>
    </row>
    <row r="144" spans="1:19" x14ac:dyDescent="0.2">
      <c r="A144" s="1">
        <f>VLOOKUP(B144,historia!A:B,2,FALSE)</f>
        <v>1</v>
      </c>
      <c r="B144" s="15" t="s">
        <v>264</v>
      </c>
      <c r="C144" s="23"/>
      <c r="D144" s="46">
        <v>1</v>
      </c>
      <c r="E144" s="23"/>
      <c r="F144" s="14"/>
      <c r="G144" s="23"/>
      <c r="H144" s="14"/>
      <c r="I144" s="23"/>
      <c r="J144" s="14"/>
      <c r="K144" s="23"/>
      <c r="L144" s="14"/>
      <c r="M144" s="23"/>
      <c r="N144" s="14"/>
      <c r="O144" s="44">
        <f t="shared" si="11"/>
        <v>1</v>
      </c>
      <c r="S144" s="1"/>
    </row>
    <row r="145" spans="1:19" x14ac:dyDescent="0.2">
      <c r="A145" s="1">
        <f>VLOOKUP(B145,historia!A:B,2,FALSE)</f>
        <v>3</v>
      </c>
      <c r="B145" s="13" t="s">
        <v>265</v>
      </c>
      <c r="C145" s="23"/>
      <c r="D145" s="14"/>
      <c r="E145" s="46">
        <v>1</v>
      </c>
      <c r="F145" s="14"/>
      <c r="G145" s="23"/>
      <c r="H145" s="14"/>
      <c r="I145" s="23"/>
      <c r="J145" s="14"/>
      <c r="K145" s="23"/>
      <c r="L145" s="14"/>
      <c r="M145" s="23"/>
      <c r="N145" s="14"/>
      <c r="O145" s="44">
        <f t="shared" si="11"/>
        <v>1</v>
      </c>
      <c r="P145" s="29"/>
      <c r="S145" s="1"/>
    </row>
    <row r="146" spans="1:19" x14ac:dyDescent="0.2">
      <c r="A146" s="1">
        <f>VLOOKUP(B146,historia!A:B,2,FALSE)</f>
        <v>7</v>
      </c>
      <c r="B146" s="47" t="s">
        <v>266</v>
      </c>
      <c r="C146" s="23"/>
      <c r="D146" s="14"/>
      <c r="E146" s="23"/>
      <c r="F146" s="46">
        <v>1</v>
      </c>
      <c r="G146" s="23"/>
      <c r="H146" s="14"/>
      <c r="I146" s="23"/>
      <c r="J146" s="14"/>
      <c r="K146" s="23"/>
      <c r="L146" s="14"/>
      <c r="M146" s="23"/>
      <c r="N146" s="14"/>
      <c r="O146" s="44">
        <f t="shared" si="11"/>
        <v>1</v>
      </c>
      <c r="S146" s="1"/>
    </row>
    <row r="147" spans="1:19" x14ac:dyDescent="0.2">
      <c r="A147" s="1" t="e">
        <f>VLOOKUP(B147,historia!A:B,2,FALSE)</f>
        <v>#N/A</v>
      </c>
      <c r="B147" s="13" t="s">
        <v>267</v>
      </c>
      <c r="C147" s="46"/>
      <c r="D147" s="14"/>
      <c r="E147" s="23">
        <v>1</v>
      </c>
      <c r="F147" s="14"/>
      <c r="G147" s="23"/>
      <c r="H147" s="14"/>
      <c r="I147" s="23"/>
      <c r="J147" s="14"/>
      <c r="K147" s="23"/>
      <c r="L147" s="14"/>
      <c r="M147" s="23"/>
      <c r="N147" s="14"/>
      <c r="O147" s="44">
        <f t="shared" si="11"/>
        <v>1</v>
      </c>
      <c r="S147" s="1"/>
    </row>
    <row r="148" spans="1:19" ht="11.25" customHeight="1" thickBot="1" x14ac:dyDescent="0.25">
      <c r="B148" s="13" t="s">
        <v>193</v>
      </c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63" t="s">
        <v>0</v>
      </c>
      <c r="S148" s="1"/>
    </row>
    <row r="149" spans="1:19" ht="16.5" thickBot="1" x14ac:dyDescent="0.3">
      <c r="B149" s="8" t="s">
        <v>19</v>
      </c>
      <c r="C149" s="43">
        <f>SUM(C90:C148)</f>
        <v>112</v>
      </c>
      <c r="D149" s="40">
        <f>SUM(D90:D148)</f>
        <v>108</v>
      </c>
      <c r="E149" s="40">
        <f>SUM(E90:E148)</f>
        <v>117</v>
      </c>
      <c r="F149" s="40">
        <f>SUM(F90:F148)</f>
        <v>107</v>
      </c>
      <c r="G149" s="40">
        <f>SUM(G90:G148)</f>
        <v>80</v>
      </c>
      <c r="H149" s="40">
        <f>SUM(H90:H148)</f>
        <v>80</v>
      </c>
      <c r="I149" s="40">
        <f>SUM(I90:I148)</f>
        <v>80</v>
      </c>
      <c r="J149" s="40">
        <f>SUM(J90:J148)</f>
        <v>80</v>
      </c>
      <c r="K149" s="40">
        <f>SUM(K90:K148)</f>
        <v>80</v>
      </c>
      <c r="L149" s="40">
        <f>SUM(L90:L148)</f>
        <v>80</v>
      </c>
      <c r="M149" s="40">
        <f>SUM(M90:M148)</f>
        <v>80</v>
      </c>
      <c r="N149" s="40">
        <f>SUM(N90:N148)</f>
        <v>80</v>
      </c>
      <c r="O149" s="64"/>
      <c r="S149" s="1"/>
    </row>
    <row r="150" spans="1:19" x14ac:dyDescent="0.2">
      <c r="B150" s="24" t="s">
        <v>204</v>
      </c>
      <c r="C150" s="25" t="str">
        <f t="shared" ref="C150:N150" si="12">C2</f>
        <v xml:space="preserve">nr1  </v>
      </c>
      <c r="D150" s="30" t="str">
        <f t="shared" si="12"/>
        <v xml:space="preserve">nr2  </v>
      </c>
      <c r="E150" s="25" t="str">
        <f t="shared" si="12"/>
        <v xml:space="preserve">nr3  </v>
      </c>
      <c r="F150" s="30" t="str">
        <f t="shared" si="12"/>
        <v xml:space="preserve">nr4  </v>
      </c>
      <c r="G150" s="25" t="str">
        <f>G2</f>
        <v xml:space="preserve">nr5  </v>
      </c>
      <c r="H150" s="30" t="str">
        <f>H2</f>
        <v>nr6</v>
      </c>
      <c r="I150" s="25" t="str">
        <f>I2</f>
        <v>nr7</v>
      </c>
      <c r="J150" s="30" t="str">
        <f>J2</f>
        <v>nr8</v>
      </c>
      <c r="K150" s="25" t="str">
        <f t="shared" si="12"/>
        <v>nr9</v>
      </c>
      <c r="L150" s="30" t="str">
        <f>L2</f>
        <v>nr10</v>
      </c>
      <c r="M150" s="25" t="str">
        <f>M2</f>
        <v>nr11</v>
      </c>
      <c r="N150" s="30" t="str">
        <f t="shared" si="12"/>
        <v>nr12</v>
      </c>
      <c r="O150" s="26"/>
      <c r="S150" s="1"/>
    </row>
    <row r="151" spans="1:19" ht="13.5" thickBot="1" x14ac:dyDescent="0.25">
      <c r="B151" s="10" t="s">
        <v>205</v>
      </c>
      <c r="C151" s="27" t="str">
        <f>RANK(C149,C149:N149)&amp;"."</f>
        <v>2.</v>
      </c>
      <c r="D151" s="28" t="str">
        <f>RANK(D149,C149:N149)&amp;"."</f>
        <v>3.</v>
      </c>
      <c r="E151" s="27" t="str">
        <f>RANK(E149,C149:N149)&amp;"."</f>
        <v>1.</v>
      </c>
      <c r="F151" s="28" t="str">
        <f>RANK(F149,C149:N149)&amp;"."</f>
        <v>4.</v>
      </c>
      <c r="G151" s="27" t="str">
        <f>RANK(G149,C149:N149)&amp;"."</f>
        <v>5.</v>
      </c>
      <c r="H151" s="28" t="str">
        <f>RANK(H149,C149:N149)&amp;"."</f>
        <v>5.</v>
      </c>
      <c r="I151" s="27" t="str">
        <f>RANK(I149,C149:N149)&amp;"."</f>
        <v>5.</v>
      </c>
      <c r="J151" s="28" t="str">
        <f>RANK(J149,C149:N149)&amp;"."</f>
        <v>5.</v>
      </c>
      <c r="K151" s="27" t="str">
        <f>RANK(K149,C149:N149)&amp;"."</f>
        <v>5.</v>
      </c>
      <c r="L151" s="28" t="str">
        <f>RANK(L149,C149:N149)&amp;"."</f>
        <v>5.</v>
      </c>
      <c r="M151" s="27" t="str">
        <f>RANK(M149,C149:N149)&amp;"."</f>
        <v>5.</v>
      </c>
      <c r="N151" s="28" t="str">
        <f>RANK(N149,C149:N149)&amp;"."</f>
        <v>5.</v>
      </c>
      <c r="O151" s="11"/>
      <c r="S151" s="1"/>
    </row>
    <row r="152" spans="1:19" ht="13.5" thickBot="1" x14ac:dyDescent="0.25"/>
    <row r="153" spans="1:19" ht="12.75" customHeight="1" x14ac:dyDescent="0.2">
      <c r="B153" s="65" t="s">
        <v>283</v>
      </c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7"/>
    </row>
    <row r="154" spans="1:19" x14ac:dyDescent="0.2">
      <c r="B154" s="68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70"/>
    </row>
    <row r="155" spans="1:19" ht="13.5" thickBot="1" x14ac:dyDescent="0.25">
      <c r="B155" s="71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3"/>
    </row>
  </sheetData>
  <mergeCells count="1">
    <mergeCell ref="B153:O155"/>
  </mergeCells>
  <phoneticPr fontId="0" type="noConversion"/>
  <conditionalFormatting sqref="O91:O94 O103:O106">
    <cfRule type="cellIs" dxfId="18" priority="34" stopIfTrue="1" operator="equal">
      <formula>1</formula>
    </cfRule>
  </conditionalFormatting>
  <conditionalFormatting sqref="C3:N3">
    <cfRule type="cellIs" dxfId="17" priority="46" stopIfTrue="1" operator="greaterThanOrEqual">
      <formula>$P$3</formula>
    </cfRule>
  </conditionalFormatting>
  <conditionalFormatting sqref="O95:O98">
    <cfRule type="cellIs" dxfId="15" priority="16" stopIfTrue="1" operator="equal">
      <formula>1</formula>
    </cfRule>
  </conditionalFormatting>
  <conditionalFormatting sqref="O99:O102">
    <cfRule type="cellIs" dxfId="14" priority="15" stopIfTrue="1" operator="equal">
      <formula>1</formula>
    </cfRule>
  </conditionalFormatting>
  <conditionalFormatting sqref="O108:O110 O119:O122">
    <cfRule type="cellIs" dxfId="11" priority="12" stopIfTrue="1" operator="equal">
      <formula>1</formula>
    </cfRule>
  </conditionalFormatting>
  <conditionalFormatting sqref="O111:O114">
    <cfRule type="cellIs" dxfId="10" priority="11" stopIfTrue="1" operator="equal">
      <formula>1</formula>
    </cfRule>
  </conditionalFormatting>
  <conditionalFormatting sqref="O115:O118">
    <cfRule type="cellIs" dxfId="9" priority="10" stopIfTrue="1" operator="equal">
      <formula>1</formula>
    </cfRule>
  </conditionalFormatting>
  <conditionalFormatting sqref="O124:O126 O135:O138">
    <cfRule type="cellIs" dxfId="8" priority="9" stopIfTrue="1" operator="equal">
      <formula>1</formula>
    </cfRule>
  </conditionalFormatting>
  <conditionalFormatting sqref="O127:O130">
    <cfRule type="cellIs" dxfId="7" priority="8" stopIfTrue="1" operator="equal">
      <formula>1</formula>
    </cfRule>
  </conditionalFormatting>
  <conditionalFormatting sqref="O131:O134">
    <cfRule type="cellIs" dxfId="6" priority="7" stopIfTrue="1" operator="equal">
      <formula>1</formula>
    </cfRule>
  </conditionalFormatting>
  <conditionalFormatting sqref="O140:O142">
    <cfRule type="cellIs" dxfId="5" priority="6" stopIfTrue="1" operator="equal">
      <formula>1</formula>
    </cfRule>
  </conditionalFormatting>
  <conditionalFormatting sqref="O143:O146">
    <cfRule type="cellIs" dxfId="4" priority="5" stopIfTrue="1" operator="equal">
      <formula>1</formula>
    </cfRule>
  </conditionalFormatting>
  <conditionalFormatting sqref="O147">
    <cfRule type="cellIs" dxfId="3" priority="4" stopIfTrue="1" operator="equal">
      <formula>1</formula>
    </cfRule>
  </conditionalFormatting>
  <conditionalFormatting sqref="O139">
    <cfRule type="cellIs" dxfId="2" priority="3" stopIfTrue="1" operator="equal">
      <formula>1</formula>
    </cfRule>
  </conditionalFormatting>
  <conditionalFormatting sqref="O123">
    <cfRule type="cellIs" dxfId="1" priority="2" stopIfTrue="1" operator="equal">
      <formula>1</formula>
    </cfRule>
  </conditionalFormatting>
  <conditionalFormatting sqref="O107">
    <cfRule type="cellIs" dxfId="0" priority="1" stopIfTrue="1" operator="equal">
      <formula>1</formula>
    </cfRule>
  </conditionalFormatting>
  <pageMargins left="0.75" right="0.75" top="1" bottom="1" header="0.51180555555555551" footer="0.49236111111111114"/>
  <pageSetup paperSize="9" firstPageNumber="0" fitToHeight="4" orientation="portrait" horizontalDpi="300" verticalDpi="300" r:id="rId1"/>
  <headerFooter alignWithMargins="0">
    <oddFooter>&amp;C&amp;P/&amp;N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4"/>
  <sheetViews>
    <sheetView workbookViewId="0"/>
  </sheetViews>
  <sheetFormatPr defaultColWidth="8.7109375" defaultRowHeight="12.75" x14ac:dyDescent="0.2"/>
  <cols>
    <col min="1" max="1" width="16.85546875" bestFit="1" customWidth="1"/>
    <col min="2" max="2" width="5.85546875" bestFit="1" customWidth="1"/>
    <col min="3" max="16384" width="8.7109375" style="1"/>
  </cols>
  <sheetData>
    <row r="1" spans="1:2" x14ac:dyDescent="0.2">
      <c r="A1" s="77" t="s">
        <v>268</v>
      </c>
      <c r="B1" s="78"/>
    </row>
    <row r="2" spans="1:2" x14ac:dyDescent="0.2">
      <c r="A2" s="79" t="s">
        <v>20</v>
      </c>
      <c r="B2" s="80">
        <v>14</v>
      </c>
    </row>
    <row r="3" spans="1:2" x14ac:dyDescent="0.2">
      <c r="A3" s="79" t="s">
        <v>71</v>
      </c>
      <c r="B3" s="80">
        <v>1</v>
      </c>
    </row>
    <row r="4" spans="1:2" x14ac:dyDescent="0.2">
      <c r="A4" s="79" t="s">
        <v>21</v>
      </c>
      <c r="B4" s="80">
        <v>14</v>
      </c>
    </row>
    <row r="5" spans="1:2" x14ac:dyDescent="0.2">
      <c r="A5" s="79" t="s">
        <v>72</v>
      </c>
      <c r="B5" s="80">
        <v>11</v>
      </c>
    </row>
    <row r="6" spans="1:2" x14ac:dyDescent="0.2">
      <c r="A6" s="79" t="s">
        <v>73</v>
      </c>
      <c r="B6" s="80">
        <v>3</v>
      </c>
    </row>
    <row r="7" spans="1:2" x14ac:dyDescent="0.2">
      <c r="A7" s="79" t="s">
        <v>74</v>
      </c>
      <c r="B7" s="80">
        <v>1</v>
      </c>
    </row>
    <row r="8" spans="1:2" x14ac:dyDescent="0.2">
      <c r="A8" s="79" t="s">
        <v>75</v>
      </c>
      <c r="B8" s="80">
        <v>9</v>
      </c>
    </row>
    <row r="9" spans="1:2" x14ac:dyDescent="0.2">
      <c r="A9" s="79" t="s">
        <v>76</v>
      </c>
      <c r="B9" s="80">
        <v>2</v>
      </c>
    </row>
    <row r="10" spans="1:2" x14ac:dyDescent="0.2">
      <c r="A10" s="79" t="s">
        <v>77</v>
      </c>
      <c r="B10" s="80">
        <v>5</v>
      </c>
    </row>
    <row r="11" spans="1:2" x14ac:dyDescent="0.2">
      <c r="A11" s="79" t="s">
        <v>78</v>
      </c>
      <c r="B11" s="80">
        <v>8</v>
      </c>
    </row>
    <row r="12" spans="1:2" x14ac:dyDescent="0.2">
      <c r="A12" s="79" t="s">
        <v>22</v>
      </c>
      <c r="B12" s="80">
        <v>14</v>
      </c>
    </row>
    <row r="13" spans="1:2" x14ac:dyDescent="0.2">
      <c r="A13" s="79" t="s">
        <v>79</v>
      </c>
      <c r="B13" s="80">
        <v>12</v>
      </c>
    </row>
    <row r="14" spans="1:2" x14ac:dyDescent="0.2">
      <c r="A14" s="79" t="s">
        <v>23</v>
      </c>
      <c r="B14" s="80">
        <v>14</v>
      </c>
    </row>
    <row r="15" spans="1:2" x14ac:dyDescent="0.2">
      <c r="A15" s="79" t="s">
        <v>24</v>
      </c>
      <c r="B15" s="80">
        <v>14</v>
      </c>
    </row>
    <row r="16" spans="1:2" x14ac:dyDescent="0.2">
      <c r="A16" s="79" t="s">
        <v>25</v>
      </c>
      <c r="B16" s="80">
        <v>14</v>
      </c>
    </row>
    <row r="17" spans="1:2" x14ac:dyDescent="0.2">
      <c r="A17" s="79" t="s">
        <v>80</v>
      </c>
      <c r="B17" s="80">
        <v>4</v>
      </c>
    </row>
    <row r="18" spans="1:2" x14ac:dyDescent="0.2">
      <c r="A18" s="79" t="s">
        <v>81</v>
      </c>
      <c r="B18" s="80">
        <v>14</v>
      </c>
    </row>
    <row r="19" spans="1:2" x14ac:dyDescent="0.2">
      <c r="A19" s="79" t="s">
        <v>82</v>
      </c>
      <c r="B19" s="80">
        <v>3</v>
      </c>
    </row>
    <row r="20" spans="1:2" x14ac:dyDescent="0.2">
      <c r="A20" s="79" t="s">
        <v>26</v>
      </c>
      <c r="B20" s="80">
        <v>14</v>
      </c>
    </row>
    <row r="21" spans="1:2" x14ac:dyDescent="0.2">
      <c r="A21" s="79" t="s">
        <v>83</v>
      </c>
      <c r="B21" s="80">
        <v>11</v>
      </c>
    </row>
    <row r="22" spans="1:2" x14ac:dyDescent="0.2">
      <c r="A22" s="79" t="s">
        <v>84</v>
      </c>
      <c r="B22" s="80">
        <v>3</v>
      </c>
    </row>
    <row r="23" spans="1:2" x14ac:dyDescent="0.2">
      <c r="A23" s="79" t="s">
        <v>85</v>
      </c>
      <c r="B23" s="80">
        <v>13</v>
      </c>
    </row>
    <row r="24" spans="1:2" x14ac:dyDescent="0.2">
      <c r="A24" s="79" t="s">
        <v>15</v>
      </c>
      <c r="B24" s="80">
        <v>14</v>
      </c>
    </row>
    <row r="25" spans="1:2" x14ac:dyDescent="0.2">
      <c r="A25" s="79" t="s">
        <v>18</v>
      </c>
      <c r="B25" s="80">
        <v>14</v>
      </c>
    </row>
    <row r="26" spans="1:2" x14ac:dyDescent="0.2">
      <c r="A26" s="79" t="s">
        <v>27</v>
      </c>
      <c r="B26" s="80">
        <v>14</v>
      </c>
    </row>
    <row r="27" spans="1:2" x14ac:dyDescent="0.2">
      <c r="A27" s="79" t="s">
        <v>86</v>
      </c>
      <c r="B27" s="80">
        <v>13</v>
      </c>
    </row>
    <row r="28" spans="1:2" x14ac:dyDescent="0.2">
      <c r="A28" s="79" t="s">
        <v>28</v>
      </c>
      <c r="B28" s="80">
        <v>14</v>
      </c>
    </row>
    <row r="29" spans="1:2" x14ac:dyDescent="0.2">
      <c r="A29" s="79" t="s">
        <v>29</v>
      </c>
      <c r="B29" s="80">
        <v>14</v>
      </c>
    </row>
    <row r="30" spans="1:2" x14ac:dyDescent="0.2">
      <c r="A30" s="81" t="s">
        <v>87</v>
      </c>
      <c r="B30" s="80">
        <v>1</v>
      </c>
    </row>
    <row r="31" spans="1:2" x14ac:dyDescent="0.2">
      <c r="A31" s="79" t="s">
        <v>12</v>
      </c>
      <c r="B31" s="80">
        <v>14</v>
      </c>
    </row>
    <row r="32" spans="1:2" x14ac:dyDescent="0.2">
      <c r="A32" s="79" t="s">
        <v>269</v>
      </c>
      <c r="B32" s="80">
        <v>1</v>
      </c>
    </row>
    <row r="33" spans="1:2" x14ac:dyDescent="0.2">
      <c r="A33" s="81" t="s">
        <v>88</v>
      </c>
      <c r="B33" s="80">
        <v>2</v>
      </c>
    </row>
    <row r="34" spans="1:2" x14ac:dyDescent="0.2">
      <c r="A34" s="79" t="s">
        <v>197</v>
      </c>
      <c r="B34" s="80">
        <v>3</v>
      </c>
    </row>
    <row r="35" spans="1:2" x14ac:dyDescent="0.2">
      <c r="A35" s="79" t="s">
        <v>89</v>
      </c>
      <c r="B35" s="80">
        <v>13</v>
      </c>
    </row>
    <row r="36" spans="1:2" x14ac:dyDescent="0.2">
      <c r="A36" s="79" t="s">
        <v>90</v>
      </c>
      <c r="B36" s="80">
        <v>14</v>
      </c>
    </row>
    <row r="37" spans="1:2" x14ac:dyDescent="0.2">
      <c r="A37" s="79" t="s">
        <v>91</v>
      </c>
      <c r="B37" s="80">
        <v>2</v>
      </c>
    </row>
    <row r="38" spans="1:2" x14ac:dyDescent="0.2">
      <c r="A38" s="79" t="s">
        <v>30</v>
      </c>
      <c r="B38" s="80">
        <v>14</v>
      </c>
    </row>
    <row r="39" spans="1:2" x14ac:dyDescent="0.2">
      <c r="A39" s="79" t="s">
        <v>92</v>
      </c>
      <c r="B39" s="80">
        <v>11</v>
      </c>
    </row>
    <row r="40" spans="1:2" x14ac:dyDescent="0.2">
      <c r="A40" s="79" t="s">
        <v>93</v>
      </c>
      <c r="B40" s="80">
        <v>6</v>
      </c>
    </row>
    <row r="41" spans="1:2" x14ac:dyDescent="0.2">
      <c r="A41" s="79" t="s">
        <v>11</v>
      </c>
      <c r="B41" s="80">
        <v>14</v>
      </c>
    </row>
    <row r="42" spans="1:2" x14ac:dyDescent="0.2">
      <c r="A42" s="79" t="s">
        <v>94</v>
      </c>
      <c r="B42" s="80">
        <v>5</v>
      </c>
    </row>
    <row r="43" spans="1:2" x14ac:dyDescent="0.2">
      <c r="A43" s="79" t="s">
        <v>95</v>
      </c>
      <c r="B43" s="80">
        <v>3</v>
      </c>
    </row>
    <row r="44" spans="1:2" x14ac:dyDescent="0.2">
      <c r="A44" s="79" t="s">
        <v>96</v>
      </c>
      <c r="B44" s="80">
        <v>1</v>
      </c>
    </row>
    <row r="45" spans="1:2" x14ac:dyDescent="0.2">
      <c r="A45" s="79" t="s">
        <v>10</v>
      </c>
      <c r="B45" s="80">
        <v>13</v>
      </c>
    </row>
    <row r="46" spans="1:2" x14ac:dyDescent="0.2">
      <c r="A46" s="79" t="s">
        <v>97</v>
      </c>
      <c r="B46" s="80">
        <v>5</v>
      </c>
    </row>
    <row r="47" spans="1:2" x14ac:dyDescent="0.2">
      <c r="A47" s="79" t="s">
        <v>98</v>
      </c>
      <c r="B47" s="80">
        <v>12</v>
      </c>
    </row>
    <row r="48" spans="1:2" x14ac:dyDescent="0.2">
      <c r="A48" s="79" t="s">
        <v>99</v>
      </c>
      <c r="B48" s="80">
        <v>2</v>
      </c>
    </row>
    <row r="49" spans="1:2" x14ac:dyDescent="0.2">
      <c r="A49" s="79" t="s">
        <v>100</v>
      </c>
      <c r="B49" s="80">
        <v>14</v>
      </c>
    </row>
    <row r="50" spans="1:2" x14ac:dyDescent="0.2">
      <c r="A50" s="79" t="s">
        <v>31</v>
      </c>
      <c r="B50" s="80">
        <v>14</v>
      </c>
    </row>
    <row r="51" spans="1:2" x14ac:dyDescent="0.2">
      <c r="A51" s="79" t="s">
        <v>101</v>
      </c>
      <c r="B51" s="80">
        <v>2</v>
      </c>
    </row>
    <row r="52" spans="1:2" x14ac:dyDescent="0.2">
      <c r="A52" s="79" t="s">
        <v>102</v>
      </c>
      <c r="B52" s="80">
        <v>9</v>
      </c>
    </row>
    <row r="53" spans="1:2" x14ac:dyDescent="0.2">
      <c r="A53" s="79" t="s">
        <v>103</v>
      </c>
      <c r="B53" s="80">
        <v>1</v>
      </c>
    </row>
    <row r="54" spans="1:2" x14ac:dyDescent="0.2">
      <c r="A54" s="79" t="s">
        <v>104</v>
      </c>
      <c r="B54" s="80">
        <v>5</v>
      </c>
    </row>
    <row r="55" spans="1:2" x14ac:dyDescent="0.2">
      <c r="A55" s="79" t="s">
        <v>105</v>
      </c>
      <c r="B55" s="80">
        <v>9</v>
      </c>
    </row>
    <row r="56" spans="1:2" x14ac:dyDescent="0.2">
      <c r="A56" s="79" t="s">
        <v>13</v>
      </c>
      <c r="B56" s="80">
        <v>13</v>
      </c>
    </row>
    <row r="57" spans="1:2" x14ac:dyDescent="0.2">
      <c r="A57" s="79" t="s">
        <v>106</v>
      </c>
      <c r="B57" s="80">
        <v>5</v>
      </c>
    </row>
    <row r="58" spans="1:2" x14ac:dyDescent="0.2">
      <c r="A58" s="79" t="s">
        <v>107</v>
      </c>
      <c r="B58" s="80">
        <v>1</v>
      </c>
    </row>
    <row r="59" spans="1:2" x14ac:dyDescent="0.2">
      <c r="A59" s="79" t="s">
        <v>108</v>
      </c>
      <c r="B59" s="80">
        <v>9</v>
      </c>
    </row>
    <row r="60" spans="1:2" x14ac:dyDescent="0.2">
      <c r="A60" s="79" t="s">
        <v>109</v>
      </c>
      <c r="B60" s="80">
        <v>1</v>
      </c>
    </row>
    <row r="61" spans="1:2" x14ac:dyDescent="0.2">
      <c r="A61" s="79" t="s">
        <v>32</v>
      </c>
      <c r="B61" s="80">
        <v>14</v>
      </c>
    </row>
    <row r="62" spans="1:2" x14ac:dyDescent="0.2">
      <c r="A62" s="79" t="s">
        <v>33</v>
      </c>
      <c r="B62" s="80">
        <v>14</v>
      </c>
    </row>
    <row r="63" spans="1:2" x14ac:dyDescent="0.2">
      <c r="A63" s="79" t="s">
        <v>270</v>
      </c>
      <c r="B63" s="80">
        <v>1</v>
      </c>
    </row>
    <row r="64" spans="1:2" x14ac:dyDescent="0.2">
      <c r="A64" s="79" t="s">
        <v>271</v>
      </c>
      <c r="B64" s="80">
        <v>1</v>
      </c>
    </row>
    <row r="65" spans="1:2" x14ac:dyDescent="0.2">
      <c r="A65" s="79" t="s">
        <v>34</v>
      </c>
      <c r="B65" s="80">
        <v>12</v>
      </c>
    </row>
    <row r="66" spans="1:2" x14ac:dyDescent="0.2">
      <c r="A66" s="79" t="s">
        <v>35</v>
      </c>
      <c r="B66" s="80">
        <v>13</v>
      </c>
    </row>
    <row r="67" spans="1:2" x14ac:dyDescent="0.2">
      <c r="A67" s="79" t="s">
        <v>16</v>
      </c>
      <c r="B67" s="80">
        <v>13</v>
      </c>
    </row>
    <row r="68" spans="1:2" x14ac:dyDescent="0.2">
      <c r="A68" s="79" t="s">
        <v>110</v>
      </c>
      <c r="B68" s="80">
        <v>6</v>
      </c>
    </row>
    <row r="69" spans="1:2" x14ac:dyDescent="0.2">
      <c r="A69" s="79" t="s">
        <v>111</v>
      </c>
      <c r="B69" s="80">
        <v>10</v>
      </c>
    </row>
    <row r="70" spans="1:2" x14ac:dyDescent="0.2">
      <c r="A70" s="79" t="s">
        <v>112</v>
      </c>
      <c r="B70" s="80">
        <v>9</v>
      </c>
    </row>
    <row r="71" spans="1:2" x14ac:dyDescent="0.2">
      <c r="A71" s="79" t="s">
        <v>113</v>
      </c>
      <c r="B71" s="80">
        <v>8</v>
      </c>
    </row>
    <row r="72" spans="1:2" x14ac:dyDescent="0.2">
      <c r="A72" s="79" t="s">
        <v>272</v>
      </c>
      <c r="B72" s="80">
        <v>1</v>
      </c>
    </row>
    <row r="73" spans="1:2" x14ac:dyDescent="0.2">
      <c r="A73" s="79" t="s">
        <v>114</v>
      </c>
      <c r="B73" s="80">
        <v>7</v>
      </c>
    </row>
    <row r="74" spans="1:2" x14ac:dyDescent="0.2">
      <c r="A74" s="79" t="s">
        <v>115</v>
      </c>
      <c r="B74" s="80">
        <v>3</v>
      </c>
    </row>
    <row r="75" spans="1:2" x14ac:dyDescent="0.2">
      <c r="A75" s="79" t="s">
        <v>36</v>
      </c>
      <c r="B75" s="80">
        <v>14</v>
      </c>
    </row>
    <row r="76" spans="1:2" x14ac:dyDescent="0.2">
      <c r="A76" s="79" t="s">
        <v>116</v>
      </c>
      <c r="B76" s="80">
        <v>2</v>
      </c>
    </row>
    <row r="77" spans="1:2" x14ac:dyDescent="0.2">
      <c r="A77" s="79" t="s">
        <v>117</v>
      </c>
      <c r="B77" s="80">
        <v>12</v>
      </c>
    </row>
    <row r="78" spans="1:2" x14ac:dyDescent="0.2">
      <c r="A78" s="79" t="s">
        <v>118</v>
      </c>
      <c r="B78" s="80">
        <v>10</v>
      </c>
    </row>
    <row r="79" spans="1:2" x14ac:dyDescent="0.2">
      <c r="A79" s="79" t="s">
        <v>37</v>
      </c>
      <c r="B79" s="80">
        <v>13</v>
      </c>
    </row>
    <row r="80" spans="1:2" x14ac:dyDescent="0.2">
      <c r="A80" s="79" t="s">
        <v>119</v>
      </c>
      <c r="B80" s="80">
        <v>10</v>
      </c>
    </row>
    <row r="81" spans="1:2" x14ac:dyDescent="0.2">
      <c r="A81" s="79" t="s">
        <v>257</v>
      </c>
      <c r="B81" s="80">
        <v>2</v>
      </c>
    </row>
    <row r="82" spans="1:2" x14ac:dyDescent="0.2">
      <c r="A82" s="79" t="s">
        <v>120</v>
      </c>
      <c r="B82" s="80">
        <v>8</v>
      </c>
    </row>
    <row r="83" spans="1:2" x14ac:dyDescent="0.2">
      <c r="A83" s="79" t="s">
        <v>222</v>
      </c>
      <c r="B83" s="80">
        <v>1</v>
      </c>
    </row>
    <row r="84" spans="1:2" x14ac:dyDescent="0.2">
      <c r="A84" s="79" t="s">
        <v>121</v>
      </c>
      <c r="B84" s="80">
        <v>2</v>
      </c>
    </row>
    <row r="85" spans="1:2" x14ac:dyDescent="0.2">
      <c r="A85" s="79" t="s">
        <v>122</v>
      </c>
      <c r="B85" s="80">
        <v>9</v>
      </c>
    </row>
    <row r="86" spans="1:2" x14ac:dyDescent="0.2">
      <c r="A86" s="79" t="s">
        <v>123</v>
      </c>
      <c r="B86" s="80">
        <v>2</v>
      </c>
    </row>
    <row r="87" spans="1:2" x14ac:dyDescent="0.2">
      <c r="A87" s="79" t="s">
        <v>124</v>
      </c>
      <c r="B87" s="80">
        <v>8</v>
      </c>
    </row>
    <row r="88" spans="1:2" x14ac:dyDescent="0.2">
      <c r="A88" s="79" t="s">
        <v>125</v>
      </c>
      <c r="B88" s="80">
        <v>3</v>
      </c>
    </row>
    <row r="89" spans="1:2" x14ac:dyDescent="0.2">
      <c r="A89" s="79" t="s">
        <v>126</v>
      </c>
      <c r="B89" s="80">
        <v>2</v>
      </c>
    </row>
    <row r="90" spans="1:2" x14ac:dyDescent="0.2">
      <c r="A90" s="79" t="s">
        <v>127</v>
      </c>
      <c r="B90" s="80">
        <v>2</v>
      </c>
    </row>
    <row r="91" spans="1:2" x14ac:dyDescent="0.2">
      <c r="A91" s="81" t="s">
        <v>273</v>
      </c>
      <c r="B91" s="80">
        <v>1</v>
      </c>
    </row>
    <row r="92" spans="1:2" x14ac:dyDescent="0.2">
      <c r="A92" s="79" t="s">
        <v>128</v>
      </c>
      <c r="B92" s="80">
        <v>3</v>
      </c>
    </row>
    <row r="93" spans="1:2" x14ac:dyDescent="0.2">
      <c r="A93" s="79" t="s">
        <v>129</v>
      </c>
      <c r="B93" s="80">
        <v>3</v>
      </c>
    </row>
    <row r="94" spans="1:2" x14ac:dyDescent="0.2">
      <c r="A94" s="79" t="s">
        <v>38</v>
      </c>
      <c r="B94" s="80">
        <v>14</v>
      </c>
    </row>
    <row r="95" spans="1:2" x14ac:dyDescent="0.2">
      <c r="A95" s="79" t="s">
        <v>39</v>
      </c>
      <c r="B95" s="80">
        <v>14</v>
      </c>
    </row>
    <row r="96" spans="1:2" x14ac:dyDescent="0.2">
      <c r="A96" s="81" t="s">
        <v>130</v>
      </c>
      <c r="B96" s="80">
        <v>11</v>
      </c>
    </row>
    <row r="97" spans="1:2" x14ac:dyDescent="0.2">
      <c r="A97" s="79" t="s">
        <v>40</v>
      </c>
      <c r="B97" s="80">
        <v>14</v>
      </c>
    </row>
    <row r="98" spans="1:2" x14ac:dyDescent="0.2">
      <c r="A98" s="79" t="s">
        <v>198</v>
      </c>
      <c r="B98" s="80">
        <v>1</v>
      </c>
    </row>
    <row r="99" spans="1:2" x14ac:dyDescent="0.2">
      <c r="A99" s="79" t="s">
        <v>41</v>
      </c>
      <c r="B99" s="80">
        <v>14</v>
      </c>
    </row>
    <row r="100" spans="1:2" x14ac:dyDescent="0.2">
      <c r="A100" s="79" t="s">
        <v>274</v>
      </c>
      <c r="B100" s="80">
        <v>1</v>
      </c>
    </row>
    <row r="101" spans="1:2" x14ac:dyDescent="0.2">
      <c r="A101" s="79" t="s">
        <v>275</v>
      </c>
      <c r="B101" s="80">
        <v>1</v>
      </c>
    </row>
    <row r="102" spans="1:2" x14ac:dyDescent="0.2">
      <c r="A102" s="79" t="s">
        <v>131</v>
      </c>
      <c r="B102" s="80">
        <v>4</v>
      </c>
    </row>
    <row r="103" spans="1:2" x14ac:dyDescent="0.2">
      <c r="A103" s="79" t="s">
        <v>132</v>
      </c>
      <c r="B103" s="80">
        <v>3</v>
      </c>
    </row>
    <row r="104" spans="1:2" x14ac:dyDescent="0.2">
      <c r="A104" s="79" t="s">
        <v>276</v>
      </c>
      <c r="B104" s="80">
        <v>1</v>
      </c>
    </row>
    <row r="105" spans="1:2" x14ac:dyDescent="0.2">
      <c r="A105" s="79" t="s">
        <v>277</v>
      </c>
      <c r="B105" s="80">
        <v>1</v>
      </c>
    </row>
    <row r="106" spans="1:2" x14ac:dyDescent="0.2">
      <c r="A106" s="79" t="s">
        <v>133</v>
      </c>
      <c r="B106" s="80">
        <v>1</v>
      </c>
    </row>
    <row r="107" spans="1:2" x14ac:dyDescent="0.2">
      <c r="A107" s="79" t="s">
        <v>134</v>
      </c>
      <c r="B107" s="80">
        <v>1</v>
      </c>
    </row>
    <row r="108" spans="1:2" x14ac:dyDescent="0.2">
      <c r="A108" s="79" t="s">
        <v>135</v>
      </c>
      <c r="B108" s="80">
        <v>1</v>
      </c>
    </row>
    <row r="109" spans="1:2" x14ac:dyDescent="0.2">
      <c r="A109" s="79" t="s">
        <v>136</v>
      </c>
      <c r="B109" s="80">
        <v>4</v>
      </c>
    </row>
    <row r="110" spans="1:2" x14ac:dyDescent="0.2">
      <c r="A110" s="79" t="s">
        <v>42</v>
      </c>
      <c r="B110" s="80">
        <v>14</v>
      </c>
    </row>
    <row r="111" spans="1:2" x14ac:dyDescent="0.2">
      <c r="A111" s="79" t="s">
        <v>137</v>
      </c>
      <c r="B111" s="80">
        <v>3</v>
      </c>
    </row>
    <row r="112" spans="1:2" x14ac:dyDescent="0.2">
      <c r="A112" s="79" t="s">
        <v>207</v>
      </c>
      <c r="B112" s="80">
        <v>1</v>
      </c>
    </row>
    <row r="113" spans="1:2" x14ac:dyDescent="0.2">
      <c r="A113" s="79" t="s">
        <v>138</v>
      </c>
      <c r="B113" s="80">
        <v>2</v>
      </c>
    </row>
    <row r="114" spans="1:2" x14ac:dyDescent="0.2">
      <c r="A114" s="79" t="s">
        <v>139</v>
      </c>
      <c r="B114" s="80">
        <v>1</v>
      </c>
    </row>
    <row r="115" spans="1:2" x14ac:dyDescent="0.2">
      <c r="A115" s="79" t="s">
        <v>140</v>
      </c>
      <c r="B115" s="80">
        <v>4</v>
      </c>
    </row>
    <row r="116" spans="1:2" x14ac:dyDescent="0.2">
      <c r="A116" s="79" t="s">
        <v>141</v>
      </c>
      <c r="B116" s="80">
        <v>1</v>
      </c>
    </row>
    <row r="117" spans="1:2" x14ac:dyDescent="0.2">
      <c r="A117" s="79" t="s">
        <v>142</v>
      </c>
      <c r="B117" s="80">
        <v>3</v>
      </c>
    </row>
    <row r="118" spans="1:2" x14ac:dyDescent="0.2">
      <c r="A118" s="79" t="s">
        <v>278</v>
      </c>
      <c r="B118" s="80">
        <v>1</v>
      </c>
    </row>
    <row r="119" spans="1:2" x14ac:dyDescent="0.2">
      <c r="A119" s="79" t="s">
        <v>143</v>
      </c>
      <c r="B119" s="80">
        <v>2</v>
      </c>
    </row>
    <row r="120" spans="1:2" x14ac:dyDescent="0.2">
      <c r="A120" s="79" t="s">
        <v>43</v>
      </c>
      <c r="B120" s="80">
        <v>14</v>
      </c>
    </row>
    <row r="121" spans="1:2" x14ac:dyDescent="0.2">
      <c r="A121" s="79" t="s">
        <v>144</v>
      </c>
      <c r="B121" s="80">
        <v>1</v>
      </c>
    </row>
    <row r="122" spans="1:2" x14ac:dyDescent="0.2">
      <c r="A122" s="79" t="s">
        <v>145</v>
      </c>
      <c r="B122" s="80">
        <v>11</v>
      </c>
    </row>
    <row r="123" spans="1:2" x14ac:dyDescent="0.2">
      <c r="A123" s="79" t="s">
        <v>146</v>
      </c>
      <c r="B123" s="80">
        <v>12</v>
      </c>
    </row>
    <row r="124" spans="1:2" x14ac:dyDescent="0.2">
      <c r="A124" s="79" t="s">
        <v>147</v>
      </c>
      <c r="B124" s="80">
        <v>1</v>
      </c>
    </row>
    <row r="125" spans="1:2" x14ac:dyDescent="0.2">
      <c r="A125" s="79" t="s">
        <v>148</v>
      </c>
      <c r="B125" s="80">
        <v>2</v>
      </c>
    </row>
    <row r="126" spans="1:2" x14ac:dyDescent="0.2">
      <c r="A126" s="79" t="s">
        <v>44</v>
      </c>
      <c r="B126" s="80">
        <v>14</v>
      </c>
    </row>
    <row r="127" spans="1:2" x14ac:dyDescent="0.2">
      <c r="A127" s="79" t="s">
        <v>149</v>
      </c>
      <c r="B127" s="80">
        <v>2</v>
      </c>
    </row>
    <row r="128" spans="1:2" x14ac:dyDescent="0.2">
      <c r="A128" s="79" t="s">
        <v>150</v>
      </c>
      <c r="B128" s="80">
        <v>5</v>
      </c>
    </row>
    <row r="129" spans="1:2" x14ac:dyDescent="0.2">
      <c r="A129" s="79" t="s">
        <v>45</v>
      </c>
      <c r="B129" s="80">
        <v>12</v>
      </c>
    </row>
    <row r="130" spans="1:2" x14ac:dyDescent="0.2">
      <c r="A130" s="79" t="s">
        <v>151</v>
      </c>
      <c r="B130" s="80">
        <v>3</v>
      </c>
    </row>
    <row r="131" spans="1:2" x14ac:dyDescent="0.2">
      <c r="A131" s="79" t="s">
        <v>152</v>
      </c>
      <c r="B131" s="80">
        <v>2</v>
      </c>
    </row>
    <row r="132" spans="1:2" x14ac:dyDescent="0.2">
      <c r="A132" s="79" t="s">
        <v>279</v>
      </c>
      <c r="B132" s="80">
        <v>1</v>
      </c>
    </row>
    <row r="133" spans="1:2" x14ac:dyDescent="0.2">
      <c r="A133" s="79" t="s">
        <v>153</v>
      </c>
      <c r="B133" s="80">
        <v>7</v>
      </c>
    </row>
    <row r="134" spans="1:2" x14ac:dyDescent="0.2">
      <c r="A134" s="81" t="s">
        <v>46</v>
      </c>
      <c r="B134" s="80">
        <v>14</v>
      </c>
    </row>
    <row r="135" spans="1:2" x14ac:dyDescent="0.2">
      <c r="A135" s="79" t="s">
        <v>154</v>
      </c>
      <c r="B135" s="80">
        <v>7</v>
      </c>
    </row>
    <row r="136" spans="1:2" x14ac:dyDescent="0.2">
      <c r="A136" s="79" t="s">
        <v>155</v>
      </c>
      <c r="B136" s="80">
        <v>5</v>
      </c>
    </row>
    <row r="137" spans="1:2" x14ac:dyDescent="0.2">
      <c r="A137" s="79" t="s">
        <v>47</v>
      </c>
      <c r="B137" s="80">
        <v>13</v>
      </c>
    </row>
    <row r="138" spans="1:2" x14ac:dyDescent="0.2">
      <c r="A138" s="79" t="s">
        <v>14</v>
      </c>
      <c r="B138" s="80">
        <v>13</v>
      </c>
    </row>
    <row r="139" spans="1:2" x14ac:dyDescent="0.2">
      <c r="A139" s="79" t="s">
        <v>156</v>
      </c>
      <c r="B139" s="80">
        <v>1</v>
      </c>
    </row>
    <row r="140" spans="1:2" x14ac:dyDescent="0.2">
      <c r="A140" s="79" t="s">
        <v>157</v>
      </c>
      <c r="B140" s="80">
        <v>3</v>
      </c>
    </row>
    <row r="141" spans="1:2" x14ac:dyDescent="0.2">
      <c r="A141" s="79" t="s">
        <v>48</v>
      </c>
      <c r="B141" s="80">
        <v>14</v>
      </c>
    </row>
    <row r="142" spans="1:2" x14ac:dyDescent="0.2">
      <c r="A142" s="79" t="s">
        <v>49</v>
      </c>
      <c r="B142" s="80">
        <v>13</v>
      </c>
    </row>
    <row r="143" spans="1:2" x14ac:dyDescent="0.2">
      <c r="A143" s="79" t="s">
        <v>158</v>
      </c>
      <c r="B143" s="80">
        <v>1</v>
      </c>
    </row>
    <row r="144" spans="1:2" x14ac:dyDescent="0.2">
      <c r="A144" s="79" t="s">
        <v>159</v>
      </c>
      <c r="B144" s="80">
        <v>1</v>
      </c>
    </row>
    <row r="145" spans="1:2" x14ac:dyDescent="0.2">
      <c r="A145" s="79" t="s">
        <v>160</v>
      </c>
      <c r="B145" s="80">
        <v>5</v>
      </c>
    </row>
    <row r="146" spans="1:2" x14ac:dyDescent="0.2">
      <c r="A146" s="79" t="s">
        <v>161</v>
      </c>
      <c r="B146" s="80">
        <v>2</v>
      </c>
    </row>
    <row r="147" spans="1:2" x14ac:dyDescent="0.2">
      <c r="A147" s="79" t="s">
        <v>162</v>
      </c>
      <c r="B147" s="80">
        <v>6</v>
      </c>
    </row>
    <row r="148" spans="1:2" x14ac:dyDescent="0.2">
      <c r="A148" s="79" t="s">
        <v>199</v>
      </c>
      <c r="B148" s="80">
        <v>1</v>
      </c>
    </row>
    <row r="149" spans="1:2" x14ac:dyDescent="0.2">
      <c r="A149" s="79" t="s">
        <v>50</v>
      </c>
      <c r="B149" s="80">
        <v>14</v>
      </c>
    </row>
    <row r="150" spans="1:2" x14ac:dyDescent="0.2">
      <c r="A150" s="79" t="s">
        <v>51</v>
      </c>
      <c r="B150" s="80">
        <v>14</v>
      </c>
    </row>
    <row r="151" spans="1:2" x14ac:dyDescent="0.2">
      <c r="A151" s="79" t="s">
        <v>52</v>
      </c>
      <c r="B151" s="80">
        <v>14</v>
      </c>
    </row>
    <row r="152" spans="1:2" x14ac:dyDescent="0.2">
      <c r="A152" s="79" t="s">
        <v>53</v>
      </c>
      <c r="B152" s="80">
        <v>14</v>
      </c>
    </row>
    <row r="153" spans="1:2" x14ac:dyDescent="0.2">
      <c r="A153" s="79" t="s">
        <v>17</v>
      </c>
      <c r="B153" s="80">
        <v>14</v>
      </c>
    </row>
    <row r="154" spans="1:2" x14ac:dyDescent="0.2">
      <c r="A154" s="79" t="s">
        <v>163</v>
      </c>
      <c r="B154" s="80">
        <v>5</v>
      </c>
    </row>
    <row r="155" spans="1:2" x14ac:dyDescent="0.2">
      <c r="A155" s="79" t="s">
        <v>196</v>
      </c>
      <c r="B155" s="80">
        <v>2</v>
      </c>
    </row>
    <row r="156" spans="1:2" x14ac:dyDescent="0.2">
      <c r="A156" s="81" t="s">
        <v>164</v>
      </c>
      <c r="B156" s="80">
        <v>2</v>
      </c>
    </row>
    <row r="157" spans="1:2" x14ac:dyDescent="0.2">
      <c r="A157" s="79" t="s">
        <v>165</v>
      </c>
      <c r="B157" s="80">
        <v>2</v>
      </c>
    </row>
    <row r="158" spans="1:2" x14ac:dyDescent="0.2">
      <c r="A158" s="79" t="s">
        <v>280</v>
      </c>
      <c r="B158" s="80">
        <v>1</v>
      </c>
    </row>
    <row r="159" spans="1:2" x14ac:dyDescent="0.2">
      <c r="A159" s="79" t="s">
        <v>166</v>
      </c>
      <c r="B159" s="80">
        <v>5</v>
      </c>
    </row>
    <row r="160" spans="1:2" x14ac:dyDescent="0.2">
      <c r="A160" s="79" t="s">
        <v>167</v>
      </c>
      <c r="B160" s="80">
        <v>13</v>
      </c>
    </row>
    <row r="161" spans="1:2" x14ac:dyDescent="0.2">
      <c r="A161" s="79" t="s">
        <v>168</v>
      </c>
      <c r="B161" s="80">
        <v>10</v>
      </c>
    </row>
    <row r="162" spans="1:2" x14ac:dyDescent="0.2">
      <c r="A162" s="79" t="s">
        <v>54</v>
      </c>
      <c r="B162" s="80">
        <v>14</v>
      </c>
    </row>
    <row r="163" spans="1:2" x14ac:dyDescent="0.2">
      <c r="A163" s="79" t="s">
        <v>169</v>
      </c>
      <c r="B163" s="80">
        <v>8</v>
      </c>
    </row>
    <row r="164" spans="1:2" x14ac:dyDescent="0.2">
      <c r="A164" s="79" t="s">
        <v>281</v>
      </c>
      <c r="B164" s="80">
        <v>1</v>
      </c>
    </row>
    <row r="165" spans="1:2" x14ac:dyDescent="0.2">
      <c r="A165" s="79" t="s">
        <v>170</v>
      </c>
      <c r="B165" s="80">
        <v>8</v>
      </c>
    </row>
    <row r="166" spans="1:2" x14ac:dyDescent="0.2">
      <c r="A166" s="79" t="s">
        <v>171</v>
      </c>
      <c r="B166" s="80">
        <v>12</v>
      </c>
    </row>
    <row r="167" spans="1:2" x14ac:dyDescent="0.2">
      <c r="A167" s="79" t="s">
        <v>55</v>
      </c>
      <c r="B167" s="80">
        <v>14</v>
      </c>
    </row>
    <row r="168" spans="1:2" x14ac:dyDescent="0.2">
      <c r="A168" s="79" t="s">
        <v>172</v>
      </c>
      <c r="B168" s="80">
        <v>1</v>
      </c>
    </row>
    <row r="169" spans="1:2" x14ac:dyDescent="0.2">
      <c r="A169" s="79" t="s">
        <v>173</v>
      </c>
      <c r="B169" s="80">
        <v>13</v>
      </c>
    </row>
    <row r="170" spans="1:2" x14ac:dyDescent="0.2">
      <c r="A170" s="79" t="s">
        <v>56</v>
      </c>
      <c r="B170" s="80">
        <v>14</v>
      </c>
    </row>
    <row r="171" spans="1:2" x14ac:dyDescent="0.2">
      <c r="A171" s="79" t="s">
        <v>57</v>
      </c>
      <c r="B171" s="80">
        <v>14</v>
      </c>
    </row>
    <row r="172" spans="1:2" x14ac:dyDescent="0.2">
      <c r="A172" s="79" t="s">
        <v>174</v>
      </c>
      <c r="B172" s="80">
        <v>1</v>
      </c>
    </row>
    <row r="173" spans="1:2" x14ac:dyDescent="0.2">
      <c r="A173" s="79" t="s">
        <v>58</v>
      </c>
      <c r="B173" s="80">
        <v>14</v>
      </c>
    </row>
    <row r="174" spans="1:2" x14ac:dyDescent="0.2">
      <c r="A174" s="79" t="s">
        <v>282</v>
      </c>
      <c r="B174" s="80">
        <v>1</v>
      </c>
    </row>
    <row r="175" spans="1:2" x14ac:dyDescent="0.2">
      <c r="A175" s="79" t="s">
        <v>175</v>
      </c>
      <c r="B175" s="80">
        <v>13</v>
      </c>
    </row>
    <row r="176" spans="1:2" x14ac:dyDescent="0.2">
      <c r="A176" s="79" t="s">
        <v>176</v>
      </c>
      <c r="B176" s="80">
        <v>14</v>
      </c>
    </row>
    <row r="177" spans="1:2" x14ac:dyDescent="0.2">
      <c r="A177" s="79" t="s">
        <v>59</v>
      </c>
      <c r="B177" s="80">
        <v>14</v>
      </c>
    </row>
    <row r="178" spans="1:2" x14ac:dyDescent="0.2">
      <c r="A178" s="79" t="s">
        <v>177</v>
      </c>
      <c r="B178" s="80">
        <v>2</v>
      </c>
    </row>
    <row r="179" spans="1:2" x14ac:dyDescent="0.2">
      <c r="A179" s="79" t="s">
        <v>178</v>
      </c>
      <c r="B179" s="80">
        <v>8</v>
      </c>
    </row>
    <row r="180" spans="1:2" x14ac:dyDescent="0.2">
      <c r="A180" s="79" t="s">
        <v>179</v>
      </c>
      <c r="B180" s="80">
        <v>3</v>
      </c>
    </row>
    <row r="181" spans="1:2" x14ac:dyDescent="0.2">
      <c r="A181" s="79" t="s">
        <v>60</v>
      </c>
      <c r="B181" s="80">
        <v>14</v>
      </c>
    </row>
    <row r="182" spans="1:2" x14ac:dyDescent="0.2">
      <c r="A182" s="79" t="s">
        <v>61</v>
      </c>
      <c r="B182" s="80">
        <v>14</v>
      </c>
    </row>
    <row r="183" spans="1:2" x14ac:dyDescent="0.2">
      <c r="A183" s="79" t="s">
        <v>180</v>
      </c>
      <c r="B183" s="80">
        <v>9</v>
      </c>
    </row>
    <row r="184" spans="1:2" x14ac:dyDescent="0.2">
      <c r="A184" s="79" t="s">
        <v>62</v>
      </c>
      <c r="B184" s="80">
        <v>14</v>
      </c>
    </row>
    <row r="185" spans="1:2" x14ac:dyDescent="0.2">
      <c r="A185" s="79" t="s">
        <v>181</v>
      </c>
      <c r="B185" s="80">
        <v>10</v>
      </c>
    </row>
    <row r="186" spans="1:2" x14ac:dyDescent="0.2">
      <c r="A186" s="79" t="s">
        <v>63</v>
      </c>
      <c r="B186" s="80">
        <v>14</v>
      </c>
    </row>
    <row r="187" spans="1:2" x14ac:dyDescent="0.2">
      <c r="A187" s="79" t="s">
        <v>64</v>
      </c>
      <c r="B187" s="80">
        <v>14</v>
      </c>
    </row>
    <row r="188" spans="1:2" x14ac:dyDescent="0.2">
      <c r="A188" t="s">
        <v>65</v>
      </c>
      <c r="B188">
        <v>14</v>
      </c>
    </row>
    <row r="189" spans="1:2" x14ac:dyDescent="0.2">
      <c r="A189" t="s">
        <v>66</v>
      </c>
      <c r="B189">
        <v>14</v>
      </c>
    </row>
    <row r="190" spans="1:2" x14ac:dyDescent="0.2">
      <c r="A190" t="s">
        <v>182</v>
      </c>
      <c r="B190">
        <v>2</v>
      </c>
    </row>
    <row r="191" spans="1:2" x14ac:dyDescent="0.2">
      <c r="A191" t="s">
        <v>183</v>
      </c>
      <c r="B191">
        <v>3</v>
      </c>
    </row>
    <row r="192" spans="1:2" x14ac:dyDescent="0.2">
      <c r="A192" t="s">
        <v>67</v>
      </c>
      <c r="B192">
        <v>14</v>
      </c>
    </row>
    <row r="193" spans="1:2" x14ac:dyDescent="0.2">
      <c r="A193" t="s">
        <v>184</v>
      </c>
      <c r="B193">
        <v>4</v>
      </c>
    </row>
    <row r="194" spans="1:2" x14ac:dyDescent="0.2">
      <c r="A194" t="s">
        <v>185</v>
      </c>
      <c r="B194">
        <v>6</v>
      </c>
    </row>
    <row r="195" spans="1:2" x14ac:dyDescent="0.2">
      <c r="A195" t="s">
        <v>186</v>
      </c>
      <c r="B195">
        <v>13</v>
      </c>
    </row>
    <row r="196" spans="1:2" x14ac:dyDescent="0.2">
      <c r="A196" t="s">
        <v>187</v>
      </c>
      <c r="B196">
        <v>12</v>
      </c>
    </row>
    <row r="197" spans="1:2" x14ac:dyDescent="0.2">
      <c r="A197" t="s">
        <v>188</v>
      </c>
      <c r="B197">
        <v>1</v>
      </c>
    </row>
    <row r="198" spans="1:2" x14ac:dyDescent="0.2">
      <c r="A198" t="s">
        <v>68</v>
      </c>
      <c r="B198">
        <v>14</v>
      </c>
    </row>
    <row r="199" spans="1:2" x14ac:dyDescent="0.2">
      <c r="A199" t="s">
        <v>189</v>
      </c>
      <c r="B199">
        <v>9</v>
      </c>
    </row>
    <row r="200" spans="1:2" x14ac:dyDescent="0.2">
      <c r="A200" t="s">
        <v>190</v>
      </c>
      <c r="B200">
        <v>10</v>
      </c>
    </row>
    <row r="201" spans="1:2" x14ac:dyDescent="0.2">
      <c r="A201" t="s">
        <v>69</v>
      </c>
      <c r="B201">
        <v>14</v>
      </c>
    </row>
    <row r="202" spans="1:2" x14ac:dyDescent="0.2">
      <c r="A202" t="s">
        <v>191</v>
      </c>
      <c r="B202">
        <v>7</v>
      </c>
    </row>
    <row r="203" spans="1:2" x14ac:dyDescent="0.2">
      <c r="A203" t="s">
        <v>192</v>
      </c>
      <c r="B203">
        <v>2</v>
      </c>
    </row>
    <row r="204" spans="1:2" x14ac:dyDescent="0.2">
      <c r="A204" t="s">
        <v>70</v>
      </c>
      <c r="B204">
        <v>13</v>
      </c>
    </row>
  </sheetData>
  <phoneticPr fontId="0" type="noConversion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2016</vt:lpstr>
      <vt:lpstr>historia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Tuomo</dc:creator>
  <cp:lastModifiedBy>Järjestelmänvalvoja</cp:lastModifiedBy>
  <dcterms:created xsi:type="dcterms:W3CDTF">2011-10-01T03:07:12Z</dcterms:created>
  <dcterms:modified xsi:type="dcterms:W3CDTF">2016-08-07T11:25:22Z</dcterms:modified>
</cp:coreProperties>
</file>