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ply\rallit\v2015\"/>
    </mc:Choice>
  </mc:AlternateContent>
  <bookViews>
    <workbookView xWindow="0" yWindow="0" windowWidth="21315" windowHeight="13605"/>
  </bookViews>
  <sheets>
    <sheet name="2014" sheetId="1" r:id="rId1"/>
    <sheet name="historia" sheetId="2" r:id="rId2"/>
  </sheets>
  <calcPr calcId="152511"/>
</workbook>
</file>

<file path=xl/calcChain.xml><?xml version="1.0" encoding="utf-8"?>
<calcChain xmlns="http://schemas.openxmlformats.org/spreadsheetml/2006/main">
  <c r="O116" i="1" l="1"/>
  <c r="A116" i="1"/>
  <c r="O115" i="1"/>
  <c r="A115" i="1"/>
  <c r="M119" i="1"/>
  <c r="M84" i="1"/>
  <c r="M90" i="1"/>
  <c r="M118" i="1"/>
  <c r="O44" i="1"/>
  <c r="N84" i="1"/>
  <c r="N90" i="1"/>
  <c r="N118" i="1"/>
  <c r="L84" i="1"/>
  <c r="L90" i="1"/>
  <c r="L118" i="1"/>
  <c r="K84" i="1"/>
  <c r="K90" i="1"/>
  <c r="K118" i="1"/>
  <c r="J84" i="1"/>
  <c r="J90" i="1"/>
  <c r="J118" i="1"/>
  <c r="J3" i="1"/>
  <c r="I84" i="1"/>
  <c r="I90" i="1"/>
  <c r="I118" i="1"/>
  <c r="H84" i="1"/>
  <c r="H90" i="1"/>
  <c r="H118" i="1"/>
  <c r="G84" i="1"/>
  <c r="G90" i="1"/>
  <c r="G118" i="1"/>
  <c r="F84" i="1"/>
  <c r="F90" i="1"/>
  <c r="F118" i="1"/>
  <c r="E84" i="1"/>
  <c r="E90" i="1"/>
  <c r="E118" i="1"/>
  <c r="D84" i="1"/>
  <c r="D90" i="1"/>
  <c r="D118" i="1"/>
  <c r="C84" i="1"/>
  <c r="C90" i="1"/>
  <c r="C118" i="1"/>
  <c r="A78" i="1"/>
  <c r="A77" i="1"/>
  <c r="A76" i="1"/>
  <c r="A75" i="1"/>
  <c r="A74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2" i="1"/>
  <c r="O91" i="1"/>
  <c r="O93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J119" i="1"/>
  <c r="I119" i="1"/>
  <c r="H119" i="1"/>
  <c r="G119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L119" i="1"/>
  <c r="O83" i="1"/>
  <c r="O82" i="1"/>
  <c r="O81" i="1"/>
  <c r="O80" i="1"/>
  <c r="O79" i="1"/>
  <c r="O73" i="1"/>
  <c r="O72" i="1"/>
  <c r="O71" i="1"/>
  <c r="O70" i="1"/>
  <c r="O69" i="1"/>
  <c r="O68" i="1"/>
  <c r="O67" i="1"/>
  <c r="O66" i="1"/>
  <c r="O65" i="1"/>
  <c r="O64" i="1"/>
  <c r="O63" i="1"/>
  <c r="O47" i="1"/>
  <c r="O46" i="1"/>
  <c r="O45" i="1"/>
  <c r="O43" i="1"/>
  <c r="O42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A101" i="1"/>
  <c r="A100" i="1"/>
  <c r="A99" i="1"/>
  <c r="A98" i="1"/>
  <c r="A97" i="1"/>
  <c r="A96" i="1"/>
  <c r="A95" i="1"/>
  <c r="A94" i="1"/>
  <c r="A93" i="1"/>
  <c r="A92" i="1"/>
  <c r="A91" i="1"/>
  <c r="A83" i="1"/>
  <c r="A82" i="1"/>
  <c r="A81" i="1"/>
  <c r="A80" i="1"/>
  <c r="A79" i="1"/>
  <c r="A73" i="1"/>
  <c r="A72" i="1"/>
  <c r="A71" i="1"/>
  <c r="A70" i="1"/>
  <c r="A69" i="1"/>
  <c r="A68" i="1"/>
  <c r="A67" i="1"/>
  <c r="A66" i="1"/>
  <c r="A65" i="1"/>
  <c r="A64" i="1"/>
  <c r="A63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N119" i="1"/>
  <c r="K119" i="1"/>
  <c r="F119" i="1"/>
  <c r="E119" i="1"/>
  <c r="D119" i="1"/>
  <c r="C119" i="1"/>
  <c r="O4" i="1"/>
  <c r="E3" i="1"/>
  <c r="E120" i="1"/>
  <c r="G3" i="1"/>
  <c r="G120" i="1"/>
  <c r="M120" i="1"/>
  <c r="M3" i="1"/>
  <c r="C120" i="1"/>
  <c r="C3" i="1"/>
  <c r="J120" i="1"/>
  <c r="F120" i="1"/>
  <c r="L120" i="1"/>
  <c r="L3" i="1"/>
  <c r="H3" i="1"/>
  <c r="H120" i="1"/>
  <c r="N3" i="1"/>
  <c r="N120" i="1"/>
  <c r="D120" i="1"/>
  <c r="D3" i="1"/>
  <c r="I120" i="1"/>
  <c r="I3" i="1"/>
  <c r="K120" i="1"/>
  <c r="K3" i="1"/>
  <c r="F3" i="1"/>
  <c r="P3" i="1"/>
</calcChain>
</file>

<file path=xl/comments1.xml><?xml version="1.0" encoding="utf-8"?>
<comments xmlns="http://schemas.openxmlformats.org/spreadsheetml/2006/main">
  <authors>
    <author>Tapsa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joukkueet lopussa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Peruslajeissa puutteet merkattu 1:llä</t>
        </r>
      </text>
    </comment>
    <comment ref="P3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<sst xmlns="http://schemas.openxmlformats.org/spreadsheetml/2006/main" count="306" uniqueCount="225">
  <si>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</si>
  <si>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</si>
  <si>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</si>
  <si>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</si>
  <si>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</si>
  <si>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</si>
  <si>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nr5  </t>
  </si>
  <si>
    <t xml:space="preserve">Peruslajit </t>
  </si>
  <si>
    <t xml:space="preserve">Lähtötaso </t>
  </si>
  <si>
    <t>Ässät</t>
  </si>
  <si>
    <t>merikotka</t>
  </si>
  <si>
    <t>merimetso</t>
  </si>
  <si>
    <t>teeri</t>
  </si>
  <si>
    <t>ampuhaukka</t>
  </si>
  <si>
    <t>tilhi</t>
  </si>
  <si>
    <t>mustalintu</t>
  </si>
  <si>
    <t>tundrakurmitsa</t>
  </si>
  <si>
    <t>kulorastas</t>
  </si>
  <si>
    <t>pilkkasiipi</t>
  </si>
  <si>
    <t xml:space="preserve">yht. </t>
  </si>
  <si>
    <t>kyhmyjoutsen</t>
  </si>
  <si>
    <t>laulujoutsen</t>
  </si>
  <si>
    <t>haapana</t>
  </si>
  <si>
    <t>tavi</t>
  </si>
  <si>
    <t>sinisorsa</t>
  </si>
  <si>
    <t>jouhisorsa</t>
  </si>
  <si>
    <t>tukkasotka</t>
  </si>
  <si>
    <t>telkkä</t>
  </si>
  <si>
    <t>tukkakoskelo</t>
  </si>
  <si>
    <t>isokoskelo</t>
  </si>
  <si>
    <t>silkkiuikku</t>
  </si>
  <si>
    <t>varpushaukka</t>
  </si>
  <si>
    <t>nokikana</t>
  </si>
  <si>
    <t>kurki</t>
  </si>
  <si>
    <t>tylli</t>
  </si>
  <si>
    <t>kapustarinta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</si>
  <si>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</si>
  <si>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</si>
  <si>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</si>
  <si>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</si>
  <si>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</si>
  <si>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</si>
  <si>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</si>
  <si>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</si>
  <si>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</si>
  <si>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</si>
  <si>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</si>
  <si>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</si>
  <si>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rautiainen</t>
  </si>
  <si>
    <t>punarinta</t>
  </si>
  <si>
    <t>mustarastas</t>
  </si>
  <si>
    <t>räkättirastas</t>
  </si>
  <si>
    <t>laulurastas</t>
  </si>
  <si>
    <t>punakylkirastas</t>
  </si>
  <si>
    <t>hippiäinen</t>
  </si>
  <si>
    <t>hömötiainen</t>
  </si>
  <si>
    <t>sinitiainen</t>
  </si>
  <si>
    <t>talitiainen</t>
  </si>
  <si>
    <t>puukiipijä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</si>
  <si>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</si>
  <si>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</si>
  <si>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</si>
  <si>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</si>
  <si>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</si>
  <si>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</si>
  <si>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</si>
  <si>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</si>
  <si>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</si>
  <si>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</si>
  <si>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</si>
  <si>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</si>
  <si>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>pikkujoutsen</t>
  </si>
  <si>
    <t>metsähanhi</t>
  </si>
  <si>
    <t>lyhytnokkahanhi</t>
  </si>
  <si>
    <t>tundrahanhi</t>
  </si>
  <si>
    <t>merihanhi</t>
  </si>
  <si>
    <t>kanadanhanhi</t>
  </si>
  <si>
    <t>valkoposkihanhi</t>
  </si>
  <si>
    <t>ristisorsa</t>
  </si>
  <si>
    <t>harmaasorsa</t>
  </si>
  <si>
    <t>heinätavi</t>
  </si>
  <si>
    <t>lapasorsa</t>
  </si>
  <si>
    <t>punasotka</t>
  </si>
  <si>
    <t>lapasotka</t>
  </si>
  <si>
    <t>haahka</t>
  </si>
  <si>
    <t>alli</t>
  </si>
  <si>
    <t>uivelo</t>
  </si>
  <si>
    <t>pyy</t>
  </si>
  <si>
    <t>metso</t>
  </si>
  <si>
    <t>kaakkuri</t>
  </si>
  <si>
    <t>kuikka</t>
  </si>
  <si>
    <t>pikku-uikku</t>
  </si>
  <si>
    <t>härkälintu</t>
  </si>
  <si>
    <t>mustakurkku-uikku</t>
  </si>
  <si>
    <t>harmaahaikara</t>
  </si>
  <si>
    <t>mehiläishaukka</t>
  </si>
  <si>
    <t>haarahaukka</t>
  </si>
  <si>
    <t>ruskosuohaukka</t>
  </si>
  <si>
    <t>sinisuohaukka</t>
  </si>
  <si>
    <t>arosuohaukka</t>
  </si>
  <si>
    <t>kanahaukka</t>
  </si>
  <si>
    <t>hiirihaukka</t>
  </si>
  <si>
    <t>piekana</t>
  </si>
  <si>
    <t>maakotka</t>
  </si>
  <si>
    <t>sääksi</t>
  </si>
  <si>
    <t>tuulihaukka</t>
  </si>
  <si>
    <t>nuolihaukka</t>
  </si>
  <si>
    <t>tunturihaukka</t>
  </si>
  <si>
    <t>muuttohaukka</t>
  </si>
  <si>
    <t>luhtakana</t>
  </si>
  <si>
    <t>töyhtöhyyppä</t>
  </si>
  <si>
    <t>isosirri</t>
  </si>
  <si>
    <t>pulmussirri</t>
  </si>
  <si>
    <t>pikkusirri</t>
  </si>
  <si>
    <t>kuovisirri</t>
  </si>
  <si>
    <t>merisirri</t>
  </si>
  <si>
    <t>jänkäsirriäinen</t>
  </si>
  <si>
    <t>suokukko</t>
  </si>
  <si>
    <t>jänkäkurppa</t>
  </si>
  <si>
    <t>lehtokurppa</t>
  </si>
  <si>
    <t>punakuiri</t>
  </si>
  <si>
    <t>kuovi</t>
  </si>
  <si>
    <t>mustaviklo</t>
  </si>
  <si>
    <t>punajalkaviklo</t>
  </si>
  <si>
    <t>valkoviklo</t>
  </si>
  <si>
    <t>liro</t>
  </si>
  <si>
    <t>rantasipi</t>
  </si>
  <si>
    <t>karikukko</t>
  </si>
  <si>
    <t>merikihu</t>
  </si>
  <si>
    <t>pikkulokki</t>
  </si>
  <si>
    <t>selkälokki</t>
  </si>
  <si>
    <t>kalatiira</t>
  </si>
  <si>
    <t>lapintiira</t>
  </si>
  <si>
    <t>ruokki</t>
  </si>
  <si>
    <t>riskilä</t>
  </si>
  <si>
    <t>pikkuruokki</t>
  </si>
  <si>
    <t>uuttukyyhky</t>
  </si>
  <si>
    <t>turkinkyyhky</t>
  </si>
  <si>
    <t>hiiripöllö</t>
  </si>
  <si>
    <t>varpuspöllö</t>
  </si>
  <si>
    <t>suopöllö</t>
  </si>
  <si>
    <t>helmipöllö</t>
  </si>
  <si>
    <t>tervapääsky</t>
  </si>
  <si>
    <t>palokärki</t>
  </si>
  <si>
    <t>valkoselkätikka</t>
  </si>
  <si>
    <t>pikkutikka</t>
  </si>
  <si>
    <t>pohjantikka</t>
  </si>
  <si>
    <t>pikkukiuru</t>
  </si>
  <si>
    <t>kangaskiuru</t>
  </si>
  <si>
    <t>tunturikiuru</t>
  </si>
  <si>
    <t>törmäpääsky</t>
  </si>
  <si>
    <t>räystäspääsky</t>
  </si>
  <si>
    <t>isokirvinen</t>
  </si>
  <si>
    <t>metsäkirvinen</t>
  </si>
  <si>
    <t>lapinkirvinen</t>
  </si>
  <si>
    <t>keltavästäräkki</t>
  </si>
  <si>
    <t>koskikara</t>
  </si>
  <si>
    <t>peukaloinen</t>
  </si>
  <si>
    <t>sinirinta</t>
  </si>
  <si>
    <t>mustaleppälintu</t>
  </si>
  <si>
    <t>leppälintu</t>
  </si>
  <si>
    <t>pensastasku</t>
  </si>
  <si>
    <t>kivitasku</t>
  </si>
  <si>
    <t>ruokokerttunen</t>
  </si>
  <si>
    <t>lehtokerttu</t>
  </si>
  <si>
    <t>hernekerttu</t>
  </si>
  <si>
    <t>taigauunilintu</t>
  </si>
  <si>
    <t>tiltaltti</t>
  </si>
  <si>
    <t>pajulintu</t>
  </si>
  <si>
    <t>harmaasieppo</t>
  </si>
  <si>
    <t>viiksitimali</t>
  </si>
  <si>
    <t>pyrstötiainen</t>
  </si>
  <si>
    <t>lapintiainen</t>
  </si>
  <si>
    <t>kuusitiainen</t>
  </si>
  <si>
    <t>pähkinänakkeli</t>
  </si>
  <si>
    <t>isolepinkäinen</t>
  </si>
  <si>
    <t>närhi</t>
  </si>
  <si>
    <t>pähkinähakki</t>
  </si>
  <si>
    <t>naakka</t>
  </si>
  <si>
    <t>mustavaris</t>
  </si>
  <si>
    <t>kottarainen</t>
  </si>
  <si>
    <t>pikkuvarpunen</t>
  </si>
  <si>
    <t>hemppo</t>
  </si>
  <si>
    <t>vuorihemppo</t>
  </si>
  <si>
    <t>tundraurpiainen</t>
  </si>
  <si>
    <t>kirjosiipikäpylintu</t>
  </si>
  <si>
    <t>pikkukäpylintu</t>
  </si>
  <si>
    <t>isokäpylintu</t>
  </si>
  <si>
    <t>taviokuurna</t>
  </si>
  <si>
    <t>lapinsirkku</t>
  </si>
  <si>
    <t>pulmunen</t>
  </si>
  <si>
    <t>pohjansirkku</t>
  </si>
  <si>
    <t>pikkusirkku</t>
  </si>
  <si>
    <t xml:space="preserve">bottom line älä poista tätä bottom line älä poista tätä bottom line älä poista tätä bottom line älä poista tätä </t>
  </si>
  <si>
    <t>nr7</t>
  </si>
  <si>
    <t>nr6</t>
  </si>
  <si>
    <t>mustapääkerttu</t>
  </si>
  <si>
    <t>fasaani</t>
  </si>
  <si>
    <t>isolokki</t>
  </si>
  <si>
    <t>sepelrastas</t>
  </si>
  <si>
    <t>nr8</t>
  </si>
  <si>
    <t>nr9</t>
  </si>
  <si>
    <t>nr10</t>
  </si>
  <si>
    <t>nr11</t>
  </si>
  <si>
    <t xml:space="preserve">Joukkue </t>
  </si>
  <si>
    <t xml:space="preserve">Sijoitus </t>
  </si>
  <si>
    <t>nr12</t>
  </si>
  <si>
    <t>Pikkukuovi</t>
  </si>
  <si>
    <t>Mustapyrstökuiri</t>
  </si>
  <si>
    <r>
      <t xml:space="preserve">Hailuodon syysralli 2015 </t>
    </r>
    <r>
      <rPr>
        <sz val="8"/>
        <rFont val="Arial"/>
        <family val="2"/>
      </rPr>
      <t>(päivitetty 24.8.2014 9:02)</t>
    </r>
  </si>
  <si>
    <t>Havaintohistoria 2002 - 2014 eli maksimi on 13</t>
  </si>
  <si>
    <t>viiriäinen</t>
  </si>
  <si>
    <t>meriharakka</t>
  </si>
  <si>
    <t>pikkutylli</t>
  </si>
  <si>
    <t>lapinsirri</t>
  </si>
  <si>
    <t>vesipääsky</t>
  </si>
  <si>
    <t>räyskä</t>
  </si>
  <si>
    <t>riuttatiira</t>
  </si>
  <si>
    <t>pikkutiira</t>
  </si>
  <si>
    <t>mustatiira</t>
  </si>
  <si>
    <t>käki</t>
  </si>
  <si>
    <t>käenpiika</t>
  </si>
  <si>
    <t>pensaskerttu</t>
  </si>
  <si>
    <t>kirjosieppo</t>
  </si>
  <si>
    <t>pikkulepinkäinen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</si>
</sst>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52"/>
      </patternFill>
    </fill>
    <fill>
      <patternFill patternType="solid">
        <fgColor rgb="FFFFFF00"/>
        <bgColor indexed="31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2" borderId="1" applyProtection="0"/>
  </cellStyleXfs>
  <cellXfs count="7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1" fillId="0" borderId="0" xfId="1" applyFont="1"/>
    <xf numFmtId="0" fontId="0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3" borderId="4" xfId="1" applyFont="1" applyFill="1" applyBorder="1"/>
    <xf numFmtId="0" fontId="2" fillId="5" borderId="4" xfId="1" applyFont="1" applyFill="1" applyBorder="1" applyAlignment="1">
      <alignment horizontal="center"/>
    </xf>
    <xf numFmtId="0" fontId="2" fillId="3" borderId="5" xfId="1" applyFont="1" applyFill="1" applyBorder="1"/>
    <xf numFmtId="0" fontId="0" fillId="5" borderId="5" xfId="1" applyFont="1" applyFill="1" applyBorder="1" applyAlignment="1">
      <alignment horizontal="center"/>
    </xf>
    <xf numFmtId="0" fontId="5" fillId="3" borderId="6" xfId="1" applyFill="1" applyBorder="1" applyAlignment="1">
      <alignment horizontal="center"/>
    </xf>
    <xf numFmtId="0" fontId="0" fillId="3" borderId="7" xfId="1" applyFont="1" applyFill="1" applyBorder="1"/>
    <xf numFmtId="0" fontId="5" fillId="3" borderId="7" xfId="1" applyFill="1" applyBorder="1" applyAlignment="1">
      <alignment horizontal="center"/>
    </xf>
    <xf numFmtId="0" fontId="0" fillId="3" borderId="8" xfId="1" applyFont="1" applyFill="1" applyBorder="1"/>
    <xf numFmtId="0" fontId="5" fillId="0" borderId="8" xfId="1" applyBorder="1" applyAlignment="1">
      <alignment horizontal="center"/>
    </xf>
    <xf numFmtId="0" fontId="5" fillId="3" borderId="8" xfId="1" applyFill="1" applyBorder="1" applyAlignment="1">
      <alignment horizontal="center"/>
    </xf>
    <xf numFmtId="0" fontId="5" fillId="5" borderId="8" xfId="1" applyFill="1" applyBorder="1" applyAlignment="1">
      <alignment horizontal="center"/>
    </xf>
    <xf numFmtId="0" fontId="2" fillId="3" borderId="9" xfId="1" applyFont="1" applyFill="1" applyBorder="1"/>
    <xf numFmtId="0" fontId="0" fillId="3" borderId="6" xfId="1" applyFont="1" applyFill="1" applyBorder="1"/>
    <xf numFmtId="0" fontId="5" fillId="4" borderId="6" xfId="1" applyFill="1" applyBorder="1" applyAlignment="1">
      <alignment horizontal="center"/>
    </xf>
    <xf numFmtId="0" fontId="5" fillId="5" borderId="0" xfId="1" applyFill="1" applyBorder="1" applyAlignment="1">
      <alignment horizontal="center"/>
    </xf>
    <xf numFmtId="0" fontId="5" fillId="4" borderId="7" xfId="1" applyFill="1" applyBorder="1" applyAlignment="1">
      <alignment horizontal="center"/>
    </xf>
    <xf numFmtId="0" fontId="0" fillId="3" borderId="0" xfId="1" applyFont="1" applyFill="1"/>
    <xf numFmtId="0" fontId="2" fillId="4" borderId="0" xfId="1" applyFont="1" applyFill="1" applyAlignment="1">
      <alignment horizontal="center"/>
    </xf>
    <xf numFmtId="0" fontId="2" fillId="5" borderId="0" xfId="1" applyFont="1" applyFill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0" fillId="0" borderId="0" xfId="1" applyFont="1"/>
    <xf numFmtId="0" fontId="2" fillId="6" borderId="0" xfId="1" applyFont="1" applyFill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3" fillId="3" borderId="2" xfId="1" applyFont="1" applyFill="1" applyBorder="1"/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5" fillId="0" borderId="0" xfId="1" applyAlignment="1">
      <alignment horizontal="right"/>
    </xf>
    <xf numFmtId="0" fontId="0" fillId="3" borderId="2" xfId="1" applyFont="1" applyFill="1" applyBorder="1" applyAlignment="1">
      <alignment horizontal="right"/>
    </xf>
    <xf numFmtId="0" fontId="2" fillId="5" borderId="12" xfId="1" applyFont="1" applyFill="1" applyBorder="1" applyAlignment="1">
      <alignment horizontal="right"/>
    </xf>
    <xf numFmtId="1" fontId="0" fillId="0" borderId="0" xfId="0" applyNumberFormat="1"/>
    <xf numFmtId="0" fontId="2" fillId="7" borderId="6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5" fillId="8" borderId="7" xfId="1" applyFill="1" applyBorder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/>
    </xf>
    <xf numFmtId="0" fontId="0" fillId="3" borderId="13" xfId="1" applyFont="1" applyFill="1" applyBorder="1"/>
    <xf numFmtId="0" fontId="5" fillId="3" borderId="0" xfId="1" applyFill="1" applyBorder="1" applyAlignment="1">
      <alignment horizontal="center"/>
    </xf>
    <xf numFmtId="0" fontId="2" fillId="3" borderId="0" xfId="1" applyFont="1" applyFill="1" applyBorder="1"/>
    <xf numFmtId="0" fontId="0" fillId="4" borderId="0" xfId="1" applyFont="1" applyFill="1" applyBorder="1" applyAlignment="1">
      <alignment horizontal="center"/>
    </xf>
    <xf numFmtId="0" fontId="0" fillId="3" borderId="0" xfId="1" applyFont="1" applyFill="1" applyBorder="1" applyAlignment="1">
      <alignment horizontal="center"/>
    </xf>
    <xf numFmtId="0" fontId="2" fillId="3" borderId="8" xfId="1" applyFont="1" applyFill="1" applyBorder="1"/>
    <xf numFmtId="0" fontId="5" fillId="0" borderId="0" xfId="1" applyBorder="1" applyAlignment="1">
      <alignment horizontal="center"/>
    </xf>
    <xf numFmtId="0" fontId="2" fillId="3" borderId="14" xfId="1" applyFont="1" applyFill="1" applyBorder="1"/>
    <xf numFmtId="0" fontId="5" fillId="0" borderId="14" xfId="1" applyBorder="1" applyAlignment="1">
      <alignment horizontal="center"/>
    </xf>
    <xf numFmtId="0" fontId="5" fillId="3" borderId="14" xfId="1" applyFill="1" applyBorder="1" applyAlignment="1">
      <alignment horizontal="center"/>
    </xf>
    <xf numFmtId="0" fontId="5" fillId="5" borderId="14" xfId="1" applyFill="1" applyBorder="1" applyAlignment="1">
      <alignment horizontal="center"/>
    </xf>
    <xf numFmtId="0" fontId="0" fillId="3" borderId="0" xfId="1" applyFont="1" applyFill="1" applyBorder="1"/>
    <xf numFmtId="0" fontId="0" fillId="4" borderId="7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5" fillId="9" borderId="7" xfId="1" applyFill="1" applyBorder="1" applyAlignment="1">
      <alignment horizontal="center"/>
    </xf>
    <xf numFmtId="0" fontId="5" fillId="9" borderId="7" xfId="1" applyFont="1" applyFill="1" applyBorder="1" applyAlignment="1">
      <alignment horizontal="center"/>
    </xf>
    <xf numFmtId="0" fontId="5" fillId="5" borderId="13" xfId="1" applyFill="1" applyBorder="1" applyAlignment="1">
      <alignment horizontal="center"/>
    </xf>
    <xf numFmtId="0" fontId="0" fillId="5" borderId="7" xfId="1" applyFont="1" applyFill="1" applyBorder="1" applyAlignment="1">
      <alignment horizontal="center"/>
    </xf>
    <xf numFmtId="0" fontId="5" fillId="5" borderId="9" xfId="1" applyFill="1" applyBorder="1" applyAlignment="1">
      <alignment horizontal="center"/>
    </xf>
    <xf numFmtId="0" fontId="2" fillId="0" borderId="0" xfId="2" applyFont="1"/>
    <xf numFmtId="16" fontId="5" fillId="0" borderId="0" xfId="2" quotePrefix="1" applyNumberFormat="1" applyFont="1"/>
  </cellXfs>
  <cellStyles count="4">
    <cellStyle name="Excel Built-in Normal" xfId="1"/>
    <cellStyle name="Normaali" xfId="0" builtinId="0"/>
    <cellStyle name="Normal 2" xfId="2"/>
    <cellStyle name="Peruslajit" xfId="3"/>
  </cellStyles>
  <dxfs count="2">
    <dxf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122</xdr:row>
      <xdr:rowOff>0</xdr:rowOff>
    </xdr:from>
    <xdr:to>
      <xdr:col>18</xdr:col>
      <xdr:colOff>247662</xdr:colOff>
      <xdr:row>146</xdr:row>
      <xdr:rowOff>19050</xdr:rowOff>
    </xdr:to>
    <xdr:sp macro="" textlink="" fLocksText="0">
      <xdr:nvSpPr>
        <xdr:cNvPr id="1034" name="Text Box 1"/>
        <xdr:cNvSpPr>
          <a:spLocks noChangeArrowheads="1"/>
        </xdr:cNvSpPr>
      </xdr:nvSpPr>
      <xdr:spPr bwMode="auto">
        <a:xfrm>
          <a:off x="217170" y="27012900"/>
          <a:ext cx="7526667" cy="39052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nr1 Penaalin Terävin Kynä: Juha Markkola, Pekka Roine, Minna Mikkola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nr2 Rantaremmi: Jouko "Hipi" Tuominen, Esa "Rampetti" Turpeinen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nr3 Nuoret Miehet ja Peesaaja: Esa Aalto, Pietari Kinnunen, Tuure Kinnunen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nr4 Käpykaara: Kalle Hiekkanen, Ville Suorsa, Tuomas Herva, Pyry Herva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nr5 Santainen HaJaVa: Harry Nyström, Jari Kiljunen, Jani Varis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nr6 Pinkki Tukaani: Janne Aalto, Pirkka Aalto, Miika "Potu" Suojarinne, Mikko Ala-Kojola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nr7 Tunkkimiehet: Mikael Rytkönen, Jukka Österberg, Pauli-Pekka Österberg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nr8 Märät Klenkkarit: Veli-Pekka Honkanen, Kari Rannikko, Erkki Sarviaho, Tapani Tapio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nr9 Tili Nollilla: Petri Lampila, Harri Taavetti, Samuli Lehikoinen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nr10 Nuorta Energiaa: Arto Niemi, Miikka Leinonen, Anne Lehvola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nr11 Nälkäiset: Johannes Hänninen, Christa Granroth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nr12 Musan Salamat: Antti Rönkä, Nelli Rönkä, Esa Borén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tabSelected="1" workbookViewId="0">
      <pane ySplit="1260" topLeftCell="A117"/>
      <selection activeCell="B1" sqref="B1"/>
      <selection pane="bottomLeft" activeCell="A122" sqref="A122:IV122"/>
    </sheetView>
  </sheetViews>
  <sheetFormatPr defaultColWidth="8.7109375" defaultRowHeight="12.75" x14ac:dyDescent="0.2"/>
  <cols>
    <col min="1" max="1" width="3.140625" style="1" customWidth="1"/>
    <col min="2" max="2" width="17.85546875" style="1" customWidth="1"/>
    <col min="3" max="18" width="5.7109375" style="1" customWidth="1"/>
    <col min="19" max="19" width="5.7109375" style="2" customWidth="1"/>
    <col min="20" max="16384" width="8.7109375" style="1"/>
  </cols>
  <sheetData>
    <row r="1" spans="1:19" ht="18" x14ac:dyDescent="0.25">
      <c r="B1" s="3" t="s">
        <v>209</v>
      </c>
    </row>
    <row r="2" spans="1:19" s="36" customFormat="1" ht="16.5" thickBot="1" x14ac:dyDescent="0.3">
      <c r="A2" s="36" t="s">
        <v>0</v>
      </c>
      <c r="B2" s="37" t="s">
        <v>1</v>
      </c>
      <c r="C2" s="34" t="s">
        <v>2</v>
      </c>
      <c r="D2" s="35" t="s">
        <v>3</v>
      </c>
      <c r="E2" s="34" t="s">
        <v>4</v>
      </c>
      <c r="F2" s="35" t="s">
        <v>5</v>
      </c>
      <c r="G2" s="34" t="s">
        <v>6</v>
      </c>
      <c r="H2" s="35" t="s">
        <v>195</v>
      </c>
      <c r="I2" s="34" t="s">
        <v>194</v>
      </c>
      <c r="J2" s="35" t="s">
        <v>200</v>
      </c>
      <c r="K2" s="34" t="s">
        <v>201</v>
      </c>
      <c r="L2" s="35" t="s">
        <v>202</v>
      </c>
      <c r="M2" s="34" t="s">
        <v>203</v>
      </c>
      <c r="N2" s="35" t="s">
        <v>206</v>
      </c>
      <c r="O2" s="38"/>
    </row>
    <row r="3" spans="1:19" ht="15.75" x14ac:dyDescent="0.25">
      <c r="B3" s="32"/>
      <c r="C3" s="33">
        <f t="shared" ref="C3:N3" si="0">C118</f>
        <v>80</v>
      </c>
      <c r="D3" s="33">
        <f t="shared" si="0"/>
        <v>80</v>
      </c>
      <c r="E3" s="33">
        <f t="shared" si="0"/>
        <v>80</v>
      </c>
      <c r="F3" s="33">
        <f t="shared" si="0"/>
        <v>80</v>
      </c>
      <c r="G3" s="33">
        <f t="shared" si="0"/>
        <v>80</v>
      </c>
      <c r="H3" s="33">
        <f t="shared" si="0"/>
        <v>80</v>
      </c>
      <c r="I3" s="33">
        <f t="shared" si="0"/>
        <v>80</v>
      </c>
      <c r="J3" s="33">
        <f t="shared" si="0"/>
        <v>80</v>
      </c>
      <c r="K3" s="33">
        <f t="shared" si="0"/>
        <v>80</v>
      </c>
      <c r="L3" s="33">
        <f t="shared" si="0"/>
        <v>80</v>
      </c>
      <c r="M3" s="33">
        <f t="shared" si="0"/>
        <v>80</v>
      </c>
      <c r="N3" s="33">
        <f t="shared" si="0"/>
        <v>80</v>
      </c>
      <c r="O3" s="31"/>
      <c r="P3">
        <f>LARGE((C3:N3),3)</f>
        <v>80</v>
      </c>
      <c r="S3" s="1"/>
    </row>
    <row r="4" spans="1:19" x14ac:dyDescent="0.2">
      <c r="A4" s="1">
        <f>VLOOKUP(B4,historia!A:B,2,FALSE)</f>
        <v>13</v>
      </c>
      <c r="B4" s="4" t="s">
        <v>20</v>
      </c>
      <c r="C4" s="5"/>
      <c r="D4" s="6"/>
      <c r="E4" s="5"/>
      <c r="F4" s="6"/>
      <c r="G4" s="5"/>
      <c r="H4" s="6"/>
      <c r="I4" s="5"/>
      <c r="J4" s="6"/>
      <c r="K4" s="5"/>
      <c r="L4" s="6"/>
      <c r="M4" s="5"/>
      <c r="N4" s="6"/>
      <c r="O4" s="61" t="str">
        <f t="shared" ref="O4:O83" si="1">IF(COUNTA(C4:N4)&gt;0,COUNTA(C4:N4),"")</f>
        <v/>
      </c>
      <c r="S4" s="1"/>
    </row>
    <row r="5" spans="1:19" x14ac:dyDescent="0.2">
      <c r="A5" s="1">
        <f>VLOOKUP(B5,historia!A:B,2,FALSE)</f>
        <v>13</v>
      </c>
      <c r="B5" s="4" t="s">
        <v>21</v>
      </c>
      <c r="C5" s="5"/>
      <c r="D5" s="6"/>
      <c r="E5" s="5"/>
      <c r="F5" s="6"/>
      <c r="G5" s="5"/>
      <c r="H5" s="6"/>
      <c r="I5" s="5"/>
      <c r="J5" s="6"/>
      <c r="K5" s="5"/>
      <c r="L5" s="6"/>
      <c r="M5" s="5"/>
      <c r="N5" s="6"/>
      <c r="O5" s="7" t="str">
        <f t="shared" si="1"/>
        <v/>
      </c>
      <c r="S5" s="1"/>
    </row>
    <row r="6" spans="1:19" x14ac:dyDescent="0.2">
      <c r="A6" s="1">
        <f>VLOOKUP(B6,historia!A:B,2,FALSE)</f>
        <v>8</v>
      </c>
      <c r="B6" s="4" t="s">
        <v>75</v>
      </c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  <c r="O6" s="7" t="str">
        <f t="shared" si="1"/>
        <v/>
      </c>
      <c r="S6" s="1"/>
    </row>
    <row r="7" spans="1:19" x14ac:dyDescent="0.2">
      <c r="A7" s="1">
        <f>VLOOKUP(B7,historia!A:B,2,FALSE)</f>
        <v>8</v>
      </c>
      <c r="B7" s="4" t="s">
        <v>78</v>
      </c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  <c r="O7" s="7" t="str">
        <f t="shared" si="1"/>
        <v/>
      </c>
      <c r="S7" s="1"/>
    </row>
    <row r="8" spans="1:19" x14ac:dyDescent="0.2">
      <c r="A8" s="1">
        <f>VLOOKUP(B8,historia!A:B,2,FALSE)</f>
        <v>13</v>
      </c>
      <c r="B8" s="4" t="s">
        <v>22</v>
      </c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7" t="str">
        <f t="shared" si="1"/>
        <v/>
      </c>
      <c r="S8" s="1"/>
    </row>
    <row r="9" spans="1:19" x14ac:dyDescent="0.2">
      <c r="A9" s="1">
        <f>VLOOKUP(B9,historia!A:B,2,FALSE)</f>
        <v>11</v>
      </c>
      <c r="B9" s="4" t="s">
        <v>79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7" t="str">
        <f t="shared" si="1"/>
        <v/>
      </c>
      <c r="S9" s="1"/>
    </row>
    <row r="10" spans="1:19" x14ac:dyDescent="0.2">
      <c r="A10" s="1">
        <f>VLOOKUP(B10,historia!A:B,2,FALSE)</f>
        <v>13</v>
      </c>
      <c r="B10" s="4" t="s">
        <v>23</v>
      </c>
      <c r="C10" s="5"/>
      <c r="D10" s="6"/>
      <c r="E10" s="5"/>
      <c r="F10" s="6"/>
      <c r="G10" s="5"/>
      <c r="H10" s="6"/>
      <c r="I10" s="5"/>
      <c r="J10" s="6"/>
      <c r="K10" s="5"/>
      <c r="L10" s="6"/>
      <c r="M10" s="5"/>
      <c r="N10" s="6"/>
      <c r="O10" s="7" t="str">
        <f t="shared" si="1"/>
        <v/>
      </c>
      <c r="S10" s="1"/>
    </row>
    <row r="11" spans="1:19" x14ac:dyDescent="0.2">
      <c r="A11" s="1">
        <f>VLOOKUP(B11,historia!A:B,2,FALSE)</f>
        <v>13</v>
      </c>
      <c r="B11" s="4" t="s">
        <v>24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7" t="str">
        <f t="shared" si="1"/>
        <v/>
      </c>
      <c r="S11" s="1"/>
    </row>
    <row r="12" spans="1:19" x14ac:dyDescent="0.2">
      <c r="A12" s="1">
        <f>VLOOKUP(B12,historia!A:B,2,FALSE)</f>
        <v>13</v>
      </c>
      <c r="B12" s="4" t="s">
        <v>25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7" t="str">
        <f t="shared" si="1"/>
        <v/>
      </c>
      <c r="S12" s="1"/>
    </row>
    <row r="13" spans="1:19" x14ac:dyDescent="0.2">
      <c r="A13" s="1">
        <f>VLOOKUP(B13,historia!A:B,2,FALSE)</f>
        <v>13</v>
      </c>
      <c r="B13" s="4" t="s">
        <v>81</v>
      </c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7" t="str">
        <f t="shared" si="1"/>
        <v/>
      </c>
      <c r="S13" s="1"/>
    </row>
    <row r="14" spans="1:19" x14ac:dyDescent="0.2">
      <c r="A14" s="1">
        <f>VLOOKUP(B14,historia!A:B,2,FALSE)</f>
        <v>13</v>
      </c>
      <c r="B14" s="4" t="s">
        <v>26</v>
      </c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7" t="str">
        <f t="shared" si="1"/>
        <v/>
      </c>
      <c r="S14" s="1"/>
    </row>
    <row r="15" spans="1:19" x14ac:dyDescent="0.2">
      <c r="A15" s="1">
        <f>VLOOKUP(B15,historia!A:B,2,FALSE)</f>
        <v>13</v>
      </c>
      <c r="B15" s="4" t="s">
        <v>27</v>
      </c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7" t="str">
        <f t="shared" si="1"/>
        <v/>
      </c>
      <c r="S15" s="1"/>
    </row>
    <row r="16" spans="1:19" x14ac:dyDescent="0.2">
      <c r="A16" s="1">
        <f>VLOOKUP(B16,historia!A:B,2,FALSE)</f>
        <v>13</v>
      </c>
      <c r="B16" s="4" t="s">
        <v>28</v>
      </c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7" t="str">
        <f t="shared" si="1"/>
        <v/>
      </c>
      <c r="S16" s="1"/>
    </row>
    <row r="17" spans="1:19" x14ac:dyDescent="0.2">
      <c r="A17" s="1">
        <f>VLOOKUP(B17,historia!A:B,2,FALSE)</f>
        <v>13</v>
      </c>
      <c r="B17" s="4" t="s">
        <v>29</v>
      </c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7" t="str">
        <f t="shared" si="1"/>
        <v/>
      </c>
      <c r="S17" s="1"/>
    </row>
    <row r="18" spans="1:19" x14ac:dyDescent="0.2">
      <c r="A18" s="1">
        <f>VLOOKUP(B18,historia!A:B,2,FALSE)</f>
        <v>13</v>
      </c>
      <c r="B18" s="4" t="s">
        <v>12</v>
      </c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7" t="str">
        <f t="shared" si="1"/>
        <v/>
      </c>
      <c r="S18" s="1"/>
    </row>
    <row r="19" spans="1:19" x14ac:dyDescent="0.2">
      <c r="A19" s="1">
        <f>VLOOKUP(B19,historia!A:B,2,FALSE)</f>
        <v>13</v>
      </c>
      <c r="B19" s="4" t="s">
        <v>30</v>
      </c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7" t="str">
        <f t="shared" si="1"/>
        <v/>
      </c>
      <c r="S19" s="1"/>
    </row>
    <row r="20" spans="1:19" x14ac:dyDescent="0.2">
      <c r="A20" s="1">
        <f>VLOOKUP(B20,historia!A:B,2,FALSE)</f>
        <v>13</v>
      </c>
      <c r="B20" s="4" t="s">
        <v>11</v>
      </c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7" t="str">
        <f t="shared" si="1"/>
        <v/>
      </c>
      <c r="S20" s="1"/>
    </row>
    <row r="21" spans="1:19" x14ac:dyDescent="0.2">
      <c r="A21" s="1">
        <f>VLOOKUP(B21,historia!A:B,2,FALSE)</f>
        <v>5</v>
      </c>
      <c r="B21" s="4" t="s">
        <v>94</v>
      </c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7" t="str">
        <f t="shared" si="1"/>
        <v/>
      </c>
      <c r="S21" s="1"/>
    </row>
    <row r="22" spans="1:19" x14ac:dyDescent="0.2">
      <c r="A22" s="1">
        <f>VLOOKUP(B22,historia!A:B,2,FALSE)</f>
        <v>12</v>
      </c>
      <c r="B22" s="4" t="s">
        <v>10</v>
      </c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7" t="str">
        <f t="shared" si="1"/>
        <v/>
      </c>
      <c r="S22" s="1"/>
    </row>
    <row r="23" spans="1:19" x14ac:dyDescent="0.2">
      <c r="A23" s="1">
        <f>VLOOKUP(B23,historia!A:B,2,FALSE)</f>
        <v>5</v>
      </c>
      <c r="B23" s="4" t="s">
        <v>97</v>
      </c>
      <c r="C23" s="5"/>
      <c r="D23" s="6"/>
      <c r="E23" s="5"/>
      <c r="F23" s="6"/>
      <c r="G23" s="5"/>
      <c r="H23" s="6"/>
      <c r="I23" s="5"/>
      <c r="J23" s="6"/>
      <c r="K23" s="5"/>
      <c r="L23" s="6"/>
      <c r="M23" s="5"/>
      <c r="N23" s="6"/>
      <c r="O23" s="7" t="str">
        <f t="shared" ref="O23:O41" si="2">IF(COUNTA(C23:N23)&gt;0,COUNTA(C23:N23),"")</f>
        <v/>
      </c>
      <c r="S23" s="1"/>
    </row>
    <row r="24" spans="1:19" x14ac:dyDescent="0.2">
      <c r="A24" s="1">
        <f>VLOOKUP(B24,historia!A:B,2,FALSE)</f>
        <v>13</v>
      </c>
      <c r="B24" s="4" t="s">
        <v>31</v>
      </c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7" t="str">
        <f t="shared" si="2"/>
        <v/>
      </c>
      <c r="S24" s="1"/>
    </row>
    <row r="25" spans="1:19" x14ac:dyDescent="0.2">
      <c r="A25" s="1">
        <f>VLOOKUP(B25,historia!A:B,2,FALSE)</f>
        <v>9</v>
      </c>
      <c r="B25" s="4" t="s">
        <v>105</v>
      </c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  <c r="O25" s="7" t="str">
        <f t="shared" si="2"/>
        <v/>
      </c>
      <c r="S25" s="1"/>
    </row>
    <row r="26" spans="1:19" x14ac:dyDescent="0.2">
      <c r="A26" s="1">
        <f>VLOOKUP(B26,historia!A:B,2,FALSE)</f>
        <v>13</v>
      </c>
      <c r="B26" s="4" t="s">
        <v>32</v>
      </c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7" t="str">
        <f t="shared" si="2"/>
        <v/>
      </c>
      <c r="S26" s="1"/>
    </row>
    <row r="27" spans="1:19" x14ac:dyDescent="0.2">
      <c r="A27" s="1">
        <f>VLOOKUP(B27,historia!A:B,2,FALSE)</f>
        <v>13</v>
      </c>
      <c r="B27" s="4" t="s">
        <v>33</v>
      </c>
      <c r="C27" s="5"/>
      <c r="D27" s="6"/>
      <c r="E27" s="5"/>
      <c r="F27" s="6"/>
      <c r="G27" s="5"/>
      <c r="H27" s="6"/>
      <c r="I27" s="5"/>
      <c r="J27" s="6"/>
      <c r="K27" s="5"/>
      <c r="L27" s="6"/>
      <c r="M27" s="5"/>
      <c r="N27" s="6"/>
      <c r="O27" s="7" t="str">
        <f t="shared" si="2"/>
        <v/>
      </c>
      <c r="S27" s="1"/>
    </row>
    <row r="28" spans="1:19" x14ac:dyDescent="0.2">
      <c r="A28" s="1">
        <f>VLOOKUP(B28,historia!A:B,2,FALSE)</f>
        <v>11</v>
      </c>
      <c r="B28" s="4" t="s">
        <v>34</v>
      </c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7" t="str">
        <f t="shared" si="2"/>
        <v/>
      </c>
      <c r="S28" s="1"/>
    </row>
    <row r="29" spans="1:19" x14ac:dyDescent="0.2">
      <c r="A29" s="1">
        <f>VLOOKUP(B29,historia!A:B,2,FALSE)</f>
        <v>12</v>
      </c>
      <c r="B29" s="4" t="s">
        <v>35</v>
      </c>
      <c r="C29" s="5"/>
      <c r="D29" s="6"/>
      <c r="E29" s="5"/>
      <c r="F29" s="6"/>
      <c r="G29" s="5"/>
      <c r="H29" s="6"/>
      <c r="I29" s="5"/>
      <c r="J29" s="6"/>
      <c r="K29" s="5"/>
      <c r="L29" s="6"/>
      <c r="M29" s="5"/>
      <c r="N29" s="6"/>
      <c r="O29" s="7" t="str">
        <f t="shared" si="2"/>
        <v/>
      </c>
      <c r="S29" s="1"/>
    </row>
    <row r="30" spans="1:19" x14ac:dyDescent="0.2">
      <c r="A30" s="1">
        <f>VLOOKUP(B30,historia!A:B,2,FALSE)</f>
        <v>12</v>
      </c>
      <c r="B30" s="4" t="s">
        <v>16</v>
      </c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  <c r="O30" s="7" t="str">
        <f t="shared" si="2"/>
        <v/>
      </c>
      <c r="S30" s="1"/>
    </row>
    <row r="31" spans="1:19" x14ac:dyDescent="0.2">
      <c r="A31" s="1">
        <f>VLOOKUP(B31,historia!A:B,2,FALSE)</f>
        <v>6</v>
      </c>
      <c r="B31" s="4" t="s">
        <v>110</v>
      </c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  <c r="O31" s="7" t="str">
        <f t="shared" si="2"/>
        <v/>
      </c>
      <c r="S31" s="1"/>
    </row>
    <row r="32" spans="1:19" x14ac:dyDescent="0.2">
      <c r="A32" s="1">
        <f>VLOOKUP(B32,historia!A:B,2,FALSE)</f>
        <v>13</v>
      </c>
      <c r="B32" s="4" t="s">
        <v>36</v>
      </c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7" t="str">
        <f t="shared" si="2"/>
        <v/>
      </c>
      <c r="S32" s="1"/>
    </row>
    <row r="33" spans="1:19" x14ac:dyDescent="0.2">
      <c r="A33" s="1">
        <f>VLOOKUP(B33,historia!A:B,2,FALSE)</f>
        <v>8</v>
      </c>
      <c r="B33" s="4" t="s">
        <v>113</v>
      </c>
      <c r="C33" s="5"/>
      <c r="D33" s="6"/>
      <c r="E33" s="5"/>
      <c r="F33" s="6"/>
      <c r="G33" s="5"/>
      <c r="H33" s="6"/>
      <c r="I33" s="5"/>
      <c r="J33" s="6"/>
      <c r="K33" s="5"/>
      <c r="L33" s="6"/>
      <c r="M33" s="5"/>
      <c r="N33" s="6"/>
      <c r="O33" s="7" t="str">
        <f t="shared" si="2"/>
        <v/>
      </c>
      <c r="S33" s="1"/>
    </row>
    <row r="34" spans="1:19" x14ac:dyDescent="0.2">
      <c r="A34" s="1">
        <f>VLOOKUP(B34,historia!A:B,2,FALSE)</f>
        <v>9</v>
      </c>
      <c r="B34" s="4" t="s">
        <v>122</v>
      </c>
      <c r="C34" s="5"/>
      <c r="D34" s="6"/>
      <c r="E34" s="5"/>
      <c r="F34" s="6"/>
      <c r="G34" s="5"/>
      <c r="H34" s="6"/>
      <c r="I34" s="5"/>
      <c r="J34" s="6"/>
      <c r="K34" s="5"/>
      <c r="L34" s="6"/>
      <c r="M34" s="5"/>
      <c r="N34" s="6"/>
      <c r="O34" s="7" t="str">
        <f t="shared" si="2"/>
        <v/>
      </c>
      <c r="S34" s="1"/>
    </row>
    <row r="35" spans="1:19" x14ac:dyDescent="0.2">
      <c r="A35" s="1">
        <f>VLOOKUP(B35,historia!A:B,2,FALSE)</f>
        <v>3</v>
      </c>
      <c r="B35" s="4" t="s">
        <v>125</v>
      </c>
      <c r="C35" s="5"/>
      <c r="D35" s="6"/>
      <c r="E35" s="5"/>
      <c r="F35" s="6"/>
      <c r="G35" s="5"/>
      <c r="H35" s="6"/>
      <c r="I35" s="5"/>
      <c r="J35" s="6"/>
      <c r="K35" s="5"/>
      <c r="L35" s="6"/>
      <c r="M35" s="5"/>
      <c r="N35" s="6"/>
      <c r="O35" s="7" t="str">
        <f t="shared" si="2"/>
        <v/>
      </c>
      <c r="S35" s="1"/>
    </row>
    <row r="36" spans="1:19" x14ac:dyDescent="0.2">
      <c r="A36" s="1">
        <f>VLOOKUP(B36,historia!A:B,2,FALSE)</f>
        <v>7</v>
      </c>
      <c r="B36" s="4" t="s">
        <v>124</v>
      </c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  <c r="O36" s="7" t="str">
        <f t="shared" si="2"/>
        <v/>
      </c>
      <c r="S36" s="1"/>
    </row>
    <row r="37" spans="1:19" x14ac:dyDescent="0.2">
      <c r="A37" s="1">
        <f>VLOOKUP(B37,historia!A:B,2,FALSE)</f>
        <v>12</v>
      </c>
      <c r="B37" s="4" t="s">
        <v>37</v>
      </c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  <c r="O37" s="7" t="str">
        <f t="shared" si="2"/>
        <v/>
      </c>
      <c r="S37" s="1"/>
    </row>
    <row r="38" spans="1:19" x14ac:dyDescent="0.2">
      <c r="A38" s="1">
        <f>VLOOKUP(B38,historia!A:B,2,FALSE)</f>
        <v>11</v>
      </c>
      <c r="B38" s="4" t="s">
        <v>117</v>
      </c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  <c r="O38" s="7" t="str">
        <f t="shared" si="2"/>
        <v/>
      </c>
      <c r="S38" s="1"/>
    </row>
    <row r="39" spans="1:19" x14ac:dyDescent="0.2">
      <c r="A39" s="1">
        <f>VLOOKUP(B39,historia!A:B,2,FALSE)</f>
        <v>13</v>
      </c>
      <c r="B39" s="4" t="s">
        <v>38</v>
      </c>
      <c r="C39" s="5"/>
      <c r="D39" s="6"/>
      <c r="E39" s="5"/>
      <c r="F39" s="6"/>
      <c r="G39" s="5"/>
      <c r="H39" s="6"/>
      <c r="I39" s="5"/>
      <c r="J39" s="6"/>
      <c r="K39" s="5"/>
      <c r="L39" s="6"/>
      <c r="M39" s="5"/>
      <c r="N39" s="6"/>
      <c r="O39" s="7" t="str">
        <f t="shared" si="2"/>
        <v/>
      </c>
      <c r="S39" s="1"/>
    </row>
    <row r="40" spans="1:19" x14ac:dyDescent="0.2">
      <c r="A40" s="1">
        <f>VLOOKUP(B40,historia!A:B,2,FALSE)</f>
        <v>13</v>
      </c>
      <c r="B40" s="4" t="s">
        <v>39</v>
      </c>
      <c r="C40" s="5"/>
      <c r="D40" s="6"/>
      <c r="E40" s="5"/>
      <c r="F40" s="6"/>
      <c r="G40" s="5"/>
      <c r="H40" s="6"/>
      <c r="I40" s="5"/>
      <c r="J40" s="6"/>
      <c r="K40" s="5"/>
      <c r="L40" s="6"/>
      <c r="M40" s="5"/>
      <c r="N40" s="6"/>
      <c r="O40" s="7" t="str">
        <f t="shared" si="2"/>
        <v/>
      </c>
      <c r="S40" s="1"/>
    </row>
    <row r="41" spans="1:19" x14ac:dyDescent="0.2">
      <c r="A41" s="1">
        <f>VLOOKUP(B41,historia!A:B,2,FALSE)</f>
        <v>13</v>
      </c>
      <c r="B41" s="4" t="s">
        <v>40</v>
      </c>
      <c r="C41" s="5"/>
      <c r="D41" s="6"/>
      <c r="E41" s="5"/>
      <c r="F41" s="6"/>
      <c r="G41" s="5"/>
      <c r="H41" s="6"/>
      <c r="I41" s="5"/>
      <c r="J41" s="6"/>
      <c r="K41" s="5"/>
      <c r="L41" s="6"/>
      <c r="M41" s="5"/>
      <c r="N41" s="6"/>
      <c r="O41" s="7" t="str">
        <f t="shared" si="2"/>
        <v/>
      </c>
      <c r="S41" s="1"/>
    </row>
    <row r="42" spans="1:19" x14ac:dyDescent="0.2">
      <c r="A42" s="1">
        <f>VLOOKUP(B42,historia!A:B,2,FALSE)</f>
        <v>13</v>
      </c>
      <c r="B42" s="4" t="s">
        <v>41</v>
      </c>
      <c r="C42" s="5"/>
      <c r="D42" s="6"/>
      <c r="E42" s="5"/>
      <c r="F42" s="6"/>
      <c r="G42" s="5"/>
      <c r="H42" s="6"/>
      <c r="I42" s="5"/>
      <c r="J42" s="6"/>
      <c r="K42" s="5"/>
      <c r="L42" s="6"/>
      <c r="M42" s="5"/>
      <c r="N42" s="6"/>
      <c r="O42" s="7" t="str">
        <f t="shared" si="1"/>
        <v/>
      </c>
      <c r="S42" s="1"/>
    </row>
    <row r="43" spans="1:19" x14ac:dyDescent="0.2">
      <c r="A43" s="1">
        <f>VLOOKUP(B43,historia!A:B,2,FALSE)</f>
        <v>4</v>
      </c>
      <c r="B43" s="4" t="s">
        <v>131</v>
      </c>
      <c r="C43" s="5"/>
      <c r="D43" s="6"/>
      <c r="E43" s="5"/>
      <c r="F43" s="6"/>
      <c r="G43" s="5"/>
      <c r="H43" s="6"/>
      <c r="I43" s="5"/>
      <c r="J43" s="6"/>
      <c r="K43" s="5"/>
      <c r="L43" s="6"/>
      <c r="M43" s="5"/>
      <c r="N43" s="6"/>
      <c r="O43" s="7" t="str">
        <f t="shared" si="1"/>
        <v/>
      </c>
      <c r="S43" s="1"/>
    </row>
    <row r="44" spans="1:19" x14ac:dyDescent="0.2">
      <c r="A44" s="1">
        <f>VLOOKUP(B44,historia!A:B,2,FALSE)</f>
        <v>13</v>
      </c>
      <c r="B44" s="4" t="s">
        <v>42</v>
      </c>
      <c r="C44" s="5"/>
      <c r="D44" s="6"/>
      <c r="E44" s="5"/>
      <c r="F44" s="6"/>
      <c r="G44" s="5"/>
      <c r="H44" s="6"/>
      <c r="I44" s="5"/>
      <c r="J44" s="6"/>
      <c r="K44" s="5"/>
      <c r="L44" s="6"/>
      <c r="M44" s="5"/>
      <c r="N44" s="6"/>
      <c r="O44" s="7" t="str">
        <f t="shared" si="1"/>
        <v/>
      </c>
      <c r="S44" s="1"/>
    </row>
    <row r="45" spans="1:19" x14ac:dyDescent="0.2">
      <c r="A45" s="1">
        <f>VLOOKUP(B45,historia!A:B,2,FALSE)</f>
        <v>13</v>
      </c>
      <c r="B45" s="4" t="s">
        <v>43</v>
      </c>
      <c r="C45" s="5"/>
      <c r="D45" s="6"/>
      <c r="E45" s="5"/>
      <c r="F45" s="6"/>
      <c r="G45" s="5"/>
      <c r="H45" s="6"/>
      <c r="I45" s="5"/>
      <c r="J45" s="6"/>
      <c r="K45" s="5"/>
      <c r="L45" s="6"/>
      <c r="M45" s="5"/>
      <c r="N45" s="6"/>
      <c r="O45" s="7" t="str">
        <f t="shared" si="1"/>
        <v/>
      </c>
      <c r="S45" s="1"/>
    </row>
    <row r="46" spans="1:19" x14ac:dyDescent="0.2">
      <c r="A46" s="1">
        <f>VLOOKUP(B46,historia!A:B,2,FALSE)</f>
        <v>13</v>
      </c>
      <c r="B46" s="4" t="s">
        <v>44</v>
      </c>
      <c r="C46" s="5"/>
      <c r="D46" s="6"/>
      <c r="E46" s="5"/>
      <c r="F46" s="6"/>
      <c r="G46" s="5"/>
      <c r="H46" s="6"/>
      <c r="I46" s="5"/>
      <c r="J46" s="6"/>
      <c r="K46" s="5"/>
      <c r="L46" s="6"/>
      <c r="M46" s="5"/>
      <c r="N46" s="6"/>
      <c r="O46" s="7" t="str">
        <f t="shared" si="1"/>
        <v/>
      </c>
      <c r="S46" s="1"/>
    </row>
    <row r="47" spans="1:19" x14ac:dyDescent="0.2">
      <c r="A47" s="1">
        <f>VLOOKUP(B47,historia!A:B,2,FALSE)</f>
        <v>3</v>
      </c>
      <c r="B47" s="4" t="s">
        <v>142</v>
      </c>
      <c r="C47" s="5"/>
      <c r="D47" s="6"/>
      <c r="E47" s="5"/>
      <c r="F47" s="6"/>
      <c r="G47" s="5"/>
      <c r="H47" s="6"/>
      <c r="I47" s="5"/>
      <c r="J47" s="6"/>
      <c r="K47" s="5"/>
      <c r="L47" s="6"/>
      <c r="M47" s="5"/>
      <c r="N47" s="6"/>
      <c r="O47" s="7" t="str">
        <f t="shared" si="1"/>
        <v/>
      </c>
      <c r="S47" s="1"/>
    </row>
    <row r="48" spans="1:19" x14ac:dyDescent="0.2">
      <c r="A48" s="1">
        <f>VLOOKUP(B48,historia!A:B,2,FALSE)</f>
        <v>11</v>
      </c>
      <c r="B48" s="4" t="s">
        <v>45</v>
      </c>
      <c r="C48" s="5"/>
      <c r="D48" s="6"/>
      <c r="E48" s="5"/>
      <c r="F48" s="6"/>
      <c r="G48" s="5"/>
      <c r="H48" s="6"/>
      <c r="I48" s="5"/>
      <c r="J48" s="6"/>
      <c r="K48" s="5"/>
      <c r="L48" s="6"/>
      <c r="M48" s="5"/>
      <c r="N48" s="6"/>
      <c r="O48" s="7"/>
      <c r="S48" s="1"/>
    </row>
    <row r="49" spans="1:19" x14ac:dyDescent="0.2">
      <c r="A49" s="1">
        <f>VLOOKUP(B49,historia!A:B,2,FALSE)</f>
        <v>5</v>
      </c>
      <c r="B49" s="4" t="s">
        <v>150</v>
      </c>
      <c r="C49" s="5"/>
      <c r="D49" s="6"/>
      <c r="E49" s="5"/>
      <c r="F49" s="6"/>
      <c r="G49" s="5"/>
      <c r="H49" s="6"/>
      <c r="I49" s="5"/>
      <c r="J49" s="6"/>
      <c r="K49" s="5"/>
      <c r="L49" s="6"/>
      <c r="M49" s="5"/>
      <c r="N49" s="6"/>
      <c r="O49" s="7"/>
      <c r="S49" s="1"/>
    </row>
    <row r="50" spans="1:19" x14ac:dyDescent="0.2">
      <c r="A50" s="1">
        <f>VLOOKUP(B50,historia!A:B,2,FALSE)</f>
        <v>3</v>
      </c>
      <c r="B50" s="4" t="s">
        <v>151</v>
      </c>
      <c r="C50" s="5"/>
      <c r="D50" s="6"/>
      <c r="E50" s="5"/>
      <c r="F50" s="6"/>
      <c r="G50" s="5"/>
      <c r="H50" s="6"/>
      <c r="I50" s="5"/>
      <c r="J50" s="6"/>
      <c r="K50" s="5"/>
      <c r="L50" s="6"/>
      <c r="M50" s="5"/>
      <c r="N50" s="6"/>
      <c r="O50" s="7"/>
      <c r="S50" s="1"/>
    </row>
    <row r="51" spans="1:19" x14ac:dyDescent="0.2">
      <c r="A51" s="1">
        <f>VLOOKUP(B51,historia!A:B,2,FALSE)</f>
        <v>13</v>
      </c>
      <c r="B51" s="4" t="s">
        <v>46</v>
      </c>
      <c r="C51" s="5"/>
      <c r="D51" s="6"/>
      <c r="E51" s="5"/>
      <c r="F51" s="6"/>
      <c r="G51" s="5"/>
      <c r="H51" s="6"/>
      <c r="I51" s="5"/>
      <c r="J51" s="6"/>
      <c r="K51" s="5"/>
      <c r="L51" s="6"/>
      <c r="M51" s="5"/>
      <c r="N51" s="6"/>
      <c r="O51" s="7"/>
      <c r="S51" s="1"/>
    </row>
    <row r="52" spans="1:19" x14ac:dyDescent="0.2">
      <c r="A52" s="1">
        <f>VLOOKUP(B52,historia!A:B,2,FALSE)</f>
        <v>7</v>
      </c>
      <c r="B52" s="4" t="s">
        <v>153</v>
      </c>
      <c r="C52" s="5"/>
      <c r="D52" s="6"/>
      <c r="E52" s="5"/>
      <c r="F52" s="6"/>
      <c r="G52" s="5"/>
      <c r="H52" s="6"/>
      <c r="I52" s="5"/>
      <c r="J52" s="6"/>
      <c r="K52" s="5"/>
      <c r="L52" s="6"/>
      <c r="M52" s="5"/>
      <c r="N52" s="6"/>
      <c r="O52" s="7"/>
      <c r="S52" s="1"/>
    </row>
    <row r="53" spans="1:19" x14ac:dyDescent="0.2">
      <c r="A53" s="1">
        <f>VLOOKUP(B53,historia!A:B,2,FALSE)</f>
        <v>12</v>
      </c>
      <c r="B53" s="4" t="s">
        <v>47</v>
      </c>
      <c r="C53" s="5"/>
      <c r="D53" s="6"/>
      <c r="E53" s="5"/>
      <c r="F53" s="6"/>
      <c r="G53" s="5"/>
      <c r="H53" s="6"/>
      <c r="I53" s="5"/>
      <c r="J53" s="6"/>
      <c r="K53" s="5"/>
      <c r="L53" s="6"/>
      <c r="M53" s="5"/>
      <c r="N53" s="6"/>
      <c r="O53" s="7"/>
      <c r="S53" s="1"/>
    </row>
    <row r="54" spans="1:19" x14ac:dyDescent="0.2">
      <c r="A54" s="1">
        <f>VLOOKUP(B54,historia!A:B,2,FALSE)</f>
        <v>5</v>
      </c>
      <c r="B54" s="4" t="s">
        <v>155</v>
      </c>
      <c r="C54" s="5"/>
      <c r="D54" s="6"/>
      <c r="E54" s="5"/>
      <c r="F54" s="6"/>
      <c r="G54" s="5"/>
      <c r="H54" s="6"/>
      <c r="I54" s="5"/>
      <c r="J54" s="6"/>
      <c r="K54" s="5"/>
      <c r="L54" s="6"/>
      <c r="M54" s="5"/>
      <c r="N54" s="6"/>
      <c r="O54" s="7"/>
      <c r="S54" s="1"/>
    </row>
    <row r="55" spans="1:19" x14ac:dyDescent="0.2">
      <c r="A55" s="1">
        <f>VLOOKUP(B55,historia!A:B,2,FALSE)</f>
        <v>13</v>
      </c>
      <c r="B55" s="4" t="s">
        <v>48</v>
      </c>
      <c r="C55" s="5"/>
      <c r="D55" s="6"/>
      <c r="E55" s="5"/>
      <c r="F55" s="6"/>
      <c r="G55" s="5"/>
      <c r="H55" s="6"/>
      <c r="I55" s="5"/>
      <c r="J55" s="6"/>
      <c r="K55" s="5"/>
      <c r="L55" s="6"/>
      <c r="M55" s="5"/>
      <c r="N55" s="6"/>
      <c r="O55" s="7"/>
      <c r="S55" s="1"/>
    </row>
    <row r="56" spans="1:19" x14ac:dyDescent="0.2">
      <c r="A56" s="1">
        <f>VLOOKUP(B56,historia!A:B,2,FALSE)</f>
        <v>12</v>
      </c>
      <c r="B56" s="4" t="s">
        <v>49</v>
      </c>
      <c r="C56" s="5"/>
      <c r="D56" s="6"/>
      <c r="E56" s="5"/>
      <c r="F56" s="6"/>
      <c r="G56" s="5"/>
      <c r="H56" s="6"/>
      <c r="I56" s="5"/>
      <c r="J56" s="6"/>
      <c r="K56" s="5"/>
      <c r="L56" s="6"/>
      <c r="M56" s="5"/>
      <c r="N56" s="6"/>
      <c r="O56" s="7"/>
      <c r="S56" s="1"/>
    </row>
    <row r="57" spans="1:19" x14ac:dyDescent="0.2">
      <c r="A57" s="1">
        <f>VLOOKUP(B57,historia!A:B,2,FALSE)</f>
        <v>6</v>
      </c>
      <c r="B57" s="4" t="s">
        <v>162</v>
      </c>
      <c r="C57" s="5"/>
      <c r="D57" s="6"/>
      <c r="E57" s="5"/>
      <c r="F57" s="6"/>
      <c r="G57" s="5"/>
      <c r="H57" s="6"/>
      <c r="I57" s="5"/>
      <c r="J57" s="6"/>
      <c r="K57" s="5"/>
      <c r="L57" s="6"/>
      <c r="M57" s="5"/>
      <c r="N57" s="6"/>
      <c r="O57" s="7"/>
      <c r="S57" s="1"/>
    </row>
    <row r="58" spans="1:19" x14ac:dyDescent="0.2">
      <c r="A58" s="1">
        <f>VLOOKUP(B58,historia!A:B,2,FALSE)</f>
        <v>13</v>
      </c>
      <c r="B58" s="4" t="s">
        <v>50</v>
      </c>
      <c r="C58" s="5"/>
      <c r="D58" s="6"/>
      <c r="E58" s="5"/>
      <c r="F58" s="6"/>
      <c r="G58" s="5"/>
      <c r="H58" s="6"/>
      <c r="I58" s="5"/>
      <c r="J58" s="6"/>
      <c r="K58" s="5"/>
      <c r="L58" s="6"/>
      <c r="M58" s="5"/>
      <c r="N58" s="6"/>
      <c r="O58" s="7"/>
      <c r="S58" s="1"/>
    </row>
    <row r="59" spans="1:19" x14ac:dyDescent="0.2">
      <c r="A59" s="1">
        <f>VLOOKUP(B59,historia!A:B,2,FALSE)</f>
        <v>13</v>
      </c>
      <c r="B59" s="4" t="s">
        <v>51</v>
      </c>
      <c r="C59" s="5"/>
      <c r="D59" s="6"/>
      <c r="E59" s="5"/>
      <c r="F59" s="6"/>
      <c r="G59" s="5"/>
      <c r="H59" s="6"/>
      <c r="I59" s="5"/>
      <c r="J59" s="6"/>
      <c r="K59" s="5"/>
      <c r="L59" s="6"/>
      <c r="M59" s="5"/>
      <c r="N59" s="6"/>
      <c r="O59" s="7"/>
      <c r="S59" s="1"/>
    </row>
    <row r="60" spans="1:19" x14ac:dyDescent="0.2">
      <c r="A60" s="1">
        <f>VLOOKUP(B60,historia!A:B,2,FALSE)</f>
        <v>13</v>
      </c>
      <c r="B60" s="4" t="s">
        <v>52</v>
      </c>
      <c r="C60" s="5"/>
      <c r="D60" s="6"/>
      <c r="E60" s="5"/>
      <c r="F60" s="6"/>
      <c r="G60" s="5"/>
      <c r="H60" s="6"/>
      <c r="I60" s="5"/>
      <c r="J60" s="6"/>
      <c r="K60" s="5"/>
      <c r="L60" s="6"/>
      <c r="M60" s="5"/>
      <c r="N60" s="6"/>
      <c r="O60" s="7"/>
      <c r="S60" s="1"/>
    </row>
    <row r="61" spans="1:19" x14ac:dyDescent="0.2">
      <c r="A61" s="1">
        <f>VLOOKUP(B61,historia!A:B,2,FALSE)</f>
        <v>13</v>
      </c>
      <c r="B61" s="4" t="s">
        <v>53</v>
      </c>
      <c r="C61" s="5"/>
      <c r="D61" s="6"/>
      <c r="E61" s="5"/>
      <c r="F61" s="6"/>
      <c r="G61" s="5"/>
      <c r="H61" s="6"/>
      <c r="I61" s="5"/>
      <c r="J61" s="6"/>
      <c r="K61" s="5"/>
      <c r="L61" s="6"/>
      <c r="M61" s="5"/>
      <c r="N61" s="6"/>
      <c r="O61" s="7"/>
      <c r="S61" s="1"/>
    </row>
    <row r="62" spans="1:19" x14ac:dyDescent="0.2">
      <c r="A62" s="1">
        <f>VLOOKUP(B62,historia!A:B,2,FALSE)</f>
        <v>13</v>
      </c>
      <c r="B62" s="4" t="s">
        <v>17</v>
      </c>
      <c r="C62" s="5"/>
      <c r="D62" s="6"/>
      <c r="E62" s="5"/>
      <c r="F62" s="6"/>
      <c r="G62" s="5"/>
      <c r="H62" s="6"/>
      <c r="I62" s="5"/>
      <c r="J62" s="6"/>
      <c r="K62" s="5"/>
      <c r="L62" s="6"/>
      <c r="M62" s="5"/>
      <c r="N62" s="6"/>
      <c r="O62" s="7"/>
      <c r="S62" s="1"/>
    </row>
    <row r="63" spans="1:19" x14ac:dyDescent="0.2">
      <c r="A63" s="1">
        <f>VLOOKUP(B63,historia!A:B,2,FALSE)</f>
        <v>5</v>
      </c>
      <c r="B63" s="4" t="s">
        <v>163</v>
      </c>
      <c r="C63" s="5"/>
      <c r="D63" s="6"/>
      <c r="E63" s="5"/>
      <c r="F63" s="6"/>
      <c r="G63" s="5"/>
      <c r="H63" s="6"/>
      <c r="I63" s="5"/>
      <c r="J63" s="6"/>
      <c r="K63" s="5"/>
      <c r="L63" s="6"/>
      <c r="M63" s="5"/>
      <c r="N63" s="6"/>
      <c r="O63" s="7" t="str">
        <f t="shared" si="1"/>
        <v/>
      </c>
      <c r="S63" s="1"/>
    </row>
    <row r="64" spans="1:19" x14ac:dyDescent="0.2">
      <c r="A64" s="1">
        <f>VLOOKUP(B64,historia!A:B,2,FALSE)</f>
        <v>9</v>
      </c>
      <c r="B64" s="4" t="s">
        <v>168</v>
      </c>
      <c r="C64" s="5"/>
      <c r="D64" s="6"/>
      <c r="E64" s="5"/>
      <c r="F64" s="6"/>
      <c r="G64" s="5"/>
      <c r="H64" s="6"/>
      <c r="I64" s="5"/>
      <c r="J64" s="6"/>
      <c r="K64" s="5"/>
      <c r="L64" s="6"/>
      <c r="M64" s="5"/>
      <c r="N64" s="6"/>
      <c r="O64" s="7" t="str">
        <f t="shared" si="1"/>
        <v/>
      </c>
      <c r="S64" s="1"/>
    </row>
    <row r="65" spans="1:19" x14ac:dyDescent="0.2">
      <c r="A65" s="1">
        <f>VLOOKUP(B65,historia!A:B,2,FALSE)</f>
        <v>13</v>
      </c>
      <c r="B65" s="4" t="s">
        <v>54</v>
      </c>
      <c r="C65" s="5"/>
      <c r="D65" s="6"/>
      <c r="E65" s="5"/>
      <c r="F65" s="6"/>
      <c r="G65" s="5"/>
      <c r="H65" s="6"/>
      <c r="I65" s="5"/>
      <c r="J65" s="6"/>
      <c r="K65" s="5"/>
      <c r="L65" s="6"/>
      <c r="M65" s="5"/>
      <c r="N65" s="6"/>
      <c r="O65" s="7" t="str">
        <f t="shared" si="1"/>
        <v/>
      </c>
      <c r="S65" s="1"/>
    </row>
    <row r="66" spans="1:19" x14ac:dyDescent="0.2">
      <c r="A66" s="1">
        <f>VLOOKUP(B66,historia!A:B,2,FALSE)</f>
        <v>8</v>
      </c>
      <c r="B66" s="4" t="s">
        <v>169</v>
      </c>
      <c r="C66" s="5"/>
      <c r="D66" s="6"/>
      <c r="E66" s="5"/>
      <c r="F66" s="6"/>
      <c r="G66" s="5"/>
      <c r="H66" s="6"/>
      <c r="I66" s="5"/>
      <c r="J66" s="6"/>
      <c r="K66" s="5"/>
      <c r="L66" s="6"/>
      <c r="M66" s="5"/>
      <c r="N66" s="6"/>
      <c r="O66" s="7" t="str">
        <f t="shared" si="1"/>
        <v/>
      </c>
      <c r="S66" s="1"/>
    </row>
    <row r="67" spans="1:19" x14ac:dyDescent="0.2">
      <c r="A67" s="1">
        <f>VLOOKUP(B67,historia!A:B,2,FALSE)</f>
        <v>13</v>
      </c>
      <c r="B67" s="4" t="s">
        <v>55</v>
      </c>
      <c r="C67" s="5"/>
      <c r="D67" s="6"/>
      <c r="E67" s="5"/>
      <c r="F67" s="6"/>
      <c r="G67" s="5"/>
      <c r="H67" s="6"/>
      <c r="I67" s="5"/>
      <c r="J67" s="6"/>
      <c r="K67" s="5"/>
      <c r="L67" s="6"/>
      <c r="M67" s="5"/>
      <c r="N67" s="6"/>
      <c r="O67" s="7" t="str">
        <f t="shared" si="1"/>
        <v/>
      </c>
      <c r="S67" s="1"/>
    </row>
    <row r="68" spans="1:19" x14ac:dyDescent="0.2">
      <c r="A68" s="1">
        <f>VLOOKUP(B68,historia!A:B,2,FALSE)</f>
        <v>13</v>
      </c>
      <c r="B68" s="4" t="s">
        <v>56</v>
      </c>
      <c r="C68" s="5"/>
      <c r="D68" s="6"/>
      <c r="E68" s="5"/>
      <c r="F68" s="6"/>
      <c r="G68" s="5"/>
      <c r="H68" s="6"/>
      <c r="I68" s="5"/>
      <c r="J68" s="6"/>
      <c r="K68" s="5"/>
      <c r="L68" s="6"/>
      <c r="M68" s="5"/>
      <c r="N68" s="6"/>
      <c r="O68" s="7" t="str">
        <f t="shared" si="1"/>
        <v/>
      </c>
      <c r="S68" s="1"/>
    </row>
    <row r="69" spans="1:19" x14ac:dyDescent="0.2">
      <c r="A69" s="1">
        <f>VLOOKUP(B69,historia!A:B,2,FALSE)</f>
        <v>13</v>
      </c>
      <c r="B69" s="4" t="s">
        <v>57</v>
      </c>
      <c r="C69" s="5"/>
      <c r="D69" s="6"/>
      <c r="E69" s="5"/>
      <c r="F69" s="6"/>
      <c r="G69" s="5"/>
      <c r="H69" s="6"/>
      <c r="I69" s="5"/>
      <c r="J69" s="6"/>
      <c r="K69" s="5"/>
      <c r="L69" s="6"/>
      <c r="M69" s="5"/>
      <c r="N69" s="6"/>
      <c r="O69" s="7" t="str">
        <f t="shared" si="1"/>
        <v/>
      </c>
      <c r="S69" s="1"/>
    </row>
    <row r="70" spans="1:19" x14ac:dyDescent="0.2">
      <c r="A70" s="1">
        <f>VLOOKUP(B70,historia!A:B,2,FALSE)</f>
        <v>13</v>
      </c>
      <c r="B70" s="4" t="s">
        <v>58</v>
      </c>
      <c r="C70" s="5"/>
      <c r="D70" s="6"/>
      <c r="E70" s="5"/>
      <c r="F70" s="6"/>
      <c r="G70" s="5"/>
      <c r="H70" s="6"/>
      <c r="I70" s="5"/>
      <c r="J70" s="6"/>
      <c r="K70" s="5"/>
      <c r="L70" s="6"/>
      <c r="M70" s="5"/>
      <c r="N70" s="6"/>
      <c r="O70" s="7" t="str">
        <f t="shared" si="1"/>
        <v/>
      </c>
      <c r="S70" s="1"/>
    </row>
    <row r="71" spans="1:19" x14ac:dyDescent="0.2">
      <c r="A71" s="1">
        <f>VLOOKUP(B71,historia!A:B,2,FALSE)</f>
        <v>13</v>
      </c>
      <c r="B71" s="4" t="s">
        <v>59</v>
      </c>
      <c r="C71" s="5"/>
      <c r="D71" s="6"/>
      <c r="E71" s="5"/>
      <c r="F71" s="6"/>
      <c r="G71" s="5"/>
      <c r="H71" s="6"/>
      <c r="I71" s="5"/>
      <c r="J71" s="6"/>
      <c r="K71" s="5"/>
      <c r="L71" s="6"/>
      <c r="M71" s="5"/>
      <c r="N71" s="6"/>
      <c r="O71" s="7" t="str">
        <f t="shared" si="1"/>
        <v/>
      </c>
      <c r="S71" s="1"/>
    </row>
    <row r="72" spans="1:19" x14ac:dyDescent="0.2">
      <c r="A72" s="1">
        <f>VLOOKUP(B72,historia!A:B,2,FALSE)</f>
        <v>13</v>
      </c>
      <c r="B72" s="4" t="s">
        <v>60</v>
      </c>
      <c r="C72" s="5"/>
      <c r="D72" s="6"/>
      <c r="E72" s="5"/>
      <c r="F72" s="6"/>
      <c r="G72" s="5"/>
      <c r="H72" s="6"/>
      <c r="I72" s="5"/>
      <c r="J72" s="6"/>
      <c r="K72" s="5"/>
      <c r="L72" s="6"/>
      <c r="M72" s="5"/>
      <c r="N72" s="6"/>
      <c r="O72" s="7" t="str">
        <f t="shared" si="1"/>
        <v/>
      </c>
      <c r="S72" s="1"/>
    </row>
    <row r="73" spans="1:19" x14ac:dyDescent="0.2">
      <c r="A73" s="1">
        <f>VLOOKUP(B73,historia!A:B,2,FALSE)</f>
        <v>13</v>
      </c>
      <c r="B73" s="4" t="s">
        <v>61</v>
      </c>
      <c r="C73" s="5"/>
      <c r="D73" s="6"/>
      <c r="E73" s="5"/>
      <c r="F73" s="6"/>
      <c r="G73" s="5"/>
      <c r="H73" s="6"/>
      <c r="I73" s="5"/>
      <c r="J73" s="6"/>
      <c r="K73" s="5"/>
      <c r="L73" s="6"/>
      <c r="M73" s="5"/>
      <c r="N73" s="6"/>
      <c r="O73" s="7" t="str">
        <f t="shared" si="1"/>
        <v/>
      </c>
      <c r="S73" s="1"/>
    </row>
    <row r="74" spans="1:19" x14ac:dyDescent="0.2">
      <c r="A74" s="1">
        <f>VLOOKUP(B74,historia!A:B,2,FALSE)</f>
        <v>13</v>
      </c>
      <c r="B74" s="4" t="s">
        <v>62</v>
      </c>
      <c r="C74" s="5"/>
      <c r="D74" s="6"/>
      <c r="E74" s="5"/>
      <c r="F74" s="6"/>
      <c r="G74" s="5"/>
      <c r="H74" s="6"/>
      <c r="I74" s="5"/>
      <c r="J74" s="6"/>
      <c r="K74" s="5"/>
      <c r="L74" s="6"/>
      <c r="M74" s="5"/>
      <c r="N74" s="6"/>
      <c r="O74" s="7"/>
      <c r="S74" s="1"/>
    </row>
    <row r="75" spans="1:19" x14ac:dyDescent="0.2">
      <c r="A75" s="1">
        <f>VLOOKUP(B75,historia!A:B,2,FALSE)</f>
        <v>9</v>
      </c>
      <c r="B75" s="4" t="s">
        <v>181</v>
      </c>
      <c r="C75" s="5"/>
      <c r="D75" s="6"/>
      <c r="E75" s="5"/>
      <c r="F75" s="6"/>
      <c r="G75" s="5"/>
      <c r="H75" s="6"/>
      <c r="I75" s="5"/>
      <c r="J75" s="6"/>
      <c r="K75" s="5"/>
      <c r="L75" s="6"/>
      <c r="M75" s="5"/>
      <c r="N75" s="6"/>
      <c r="O75" s="7"/>
      <c r="S75" s="1"/>
    </row>
    <row r="76" spans="1:19" x14ac:dyDescent="0.2">
      <c r="A76" s="1">
        <f>VLOOKUP(B76,historia!A:B,2,FALSE)</f>
        <v>13</v>
      </c>
      <c r="B76" s="4" t="s">
        <v>63</v>
      </c>
      <c r="C76" s="5"/>
      <c r="D76" s="6"/>
      <c r="E76" s="5"/>
      <c r="F76" s="6"/>
      <c r="G76" s="5"/>
      <c r="H76" s="6"/>
      <c r="I76" s="5"/>
      <c r="J76" s="6"/>
      <c r="K76" s="5"/>
      <c r="L76" s="6"/>
      <c r="M76" s="5"/>
      <c r="N76" s="6"/>
      <c r="O76" s="7"/>
      <c r="S76" s="1"/>
    </row>
    <row r="77" spans="1:19" x14ac:dyDescent="0.2">
      <c r="A77" s="1">
        <f>VLOOKUP(B77,historia!A:B,2,FALSE)</f>
        <v>13</v>
      </c>
      <c r="B77" s="4" t="s">
        <v>64</v>
      </c>
      <c r="C77" s="5"/>
      <c r="D77" s="6"/>
      <c r="E77" s="5"/>
      <c r="F77" s="6"/>
      <c r="G77" s="5"/>
      <c r="H77" s="6"/>
      <c r="I77" s="5"/>
      <c r="J77" s="6"/>
      <c r="K77" s="5"/>
      <c r="L77" s="6"/>
      <c r="M77" s="5"/>
      <c r="N77" s="6"/>
      <c r="O77" s="7"/>
      <c r="S77" s="1"/>
    </row>
    <row r="78" spans="1:19" x14ac:dyDescent="0.2">
      <c r="A78" s="1">
        <f>VLOOKUP(B78,historia!A:B,2,FALSE)</f>
        <v>13</v>
      </c>
      <c r="B78" s="4" t="s">
        <v>65</v>
      </c>
      <c r="C78" s="5"/>
      <c r="D78" s="6"/>
      <c r="E78" s="5"/>
      <c r="F78" s="6"/>
      <c r="G78" s="5"/>
      <c r="H78" s="6"/>
      <c r="I78" s="5"/>
      <c r="J78" s="6"/>
      <c r="K78" s="5"/>
      <c r="L78" s="6"/>
      <c r="M78" s="5"/>
      <c r="N78" s="6"/>
      <c r="O78" s="7"/>
      <c r="S78" s="1"/>
    </row>
    <row r="79" spans="1:19" x14ac:dyDescent="0.2">
      <c r="A79" s="1">
        <f>VLOOKUP(B79,historia!A:B,2,FALSE)</f>
        <v>13</v>
      </c>
      <c r="B79" s="4" t="s">
        <v>66</v>
      </c>
      <c r="C79" s="5"/>
      <c r="D79" s="6"/>
      <c r="E79" s="5"/>
      <c r="F79" s="6"/>
      <c r="G79" s="5"/>
      <c r="H79" s="6"/>
      <c r="I79" s="5"/>
      <c r="J79" s="6"/>
      <c r="K79" s="5"/>
      <c r="L79" s="6"/>
      <c r="M79" s="5"/>
      <c r="N79" s="6"/>
      <c r="O79" s="7" t="str">
        <f t="shared" si="1"/>
        <v/>
      </c>
      <c r="S79" s="1"/>
    </row>
    <row r="80" spans="1:19" x14ac:dyDescent="0.2">
      <c r="A80" s="1">
        <f>VLOOKUP(B80,historia!A:B,2,FALSE)</f>
        <v>12</v>
      </c>
      <c r="B80" s="4" t="s">
        <v>186</v>
      </c>
      <c r="C80" s="5"/>
      <c r="D80" s="6"/>
      <c r="E80" s="5"/>
      <c r="F80" s="6"/>
      <c r="G80" s="5"/>
      <c r="H80" s="6"/>
      <c r="I80" s="5"/>
      <c r="J80" s="6"/>
      <c r="K80" s="5"/>
      <c r="L80" s="6"/>
      <c r="M80" s="5"/>
      <c r="N80" s="6"/>
      <c r="O80" s="7" t="str">
        <f t="shared" si="1"/>
        <v/>
      </c>
      <c r="S80" s="1"/>
    </row>
    <row r="81" spans="1:19" x14ac:dyDescent="0.2">
      <c r="A81" s="1">
        <f>VLOOKUP(B81,historia!A:B,2,FALSE)</f>
        <v>13</v>
      </c>
      <c r="B81" s="4" t="s">
        <v>68</v>
      </c>
      <c r="C81" s="5"/>
      <c r="D81" s="6"/>
      <c r="E81" s="5"/>
      <c r="F81" s="6"/>
      <c r="G81" s="5"/>
      <c r="H81" s="6"/>
      <c r="I81" s="5"/>
      <c r="J81" s="6"/>
      <c r="K81" s="5"/>
      <c r="L81" s="6"/>
      <c r="M81" s="5"/>
      <c r="N81" s="6"/>
      <c r="O81" s="7" t="str">
        <f t="shared" si="1"/>
        <v/>
      </c>
      <c r="S81" s="1"/>
    </row>
    <row r="82" spans="1:19" x14ac:dyDescent="0.2">
      <c r="A82" s="1">
        <f>VLOOKUP(B82,historia!A:B,2,FALSE)</f>
        <v>13</v>
      </c>
      <c r="B82" s="4" t="s">
        <v>69</v>
      </c>
      <c r="C82" s="5"/>
      <c r="D82" s="6"/>
      <c r="E82" s="5"/>
      <c r="F82" s="6"/>
      <c r="G82" s="5"/>
      <c r="H82" s="6"/>
      <c r="I82" s="5"/>
      <c r="J82" s="6"/>
      <c r="K82" s="5"/>
      <c r="L82" s="6"/>
      <c r="M82" s="5"/>
      <c r="N82" s="6"/>
      <c r="O82" s="7" t="str">
        <f t="shared" si="1"/>
        <v/>
      </c>
      <c r="S82" s="1"/>
    </row>
    <row r="83" spans="1:19" ht="13.5" thickBot="1" x14ac:dyDescent="0.25">
      <c r="A83" s="1">
        <f>VLOOKUP(B83,historia!A:B,2,FALSE)</f>
        <v>12</v>
      </c>
      <c r="B83" s="4" t="s">
        <v>70</v>
      </c>
      <c r="C83" s="5"/>
      <c r="D83" s="62"/>
      <c r="E83" s="5"/>
      <c r="F83" s="6"/>
      <c r="G83" s="5"/>
      <c r="H83" s="6"/>
      <c r="I83" s="5"/>
      <c r="J83" s="6"/>
      <c r="K83" s="5"/>
      <c r="L83" s="6"/>
      <c r="M83" s="5"/>
      <c r="N83" s="6"/>
      <c r="O83" s="7" t="str">
        <f t="shared" si="1"/>
        <v/>
      </c>
      <c r="S83" s="1"/>
    </row>
    <row r="84" spans="1:19" ht="16.5" thickBot="1" x14ac:dyDescent="0.3">
      <c r="B84" s="8" t="s">
        <v>7</v>
      </c>
      <c r="C84" s="43">
        <f t="shared" ref="C84:N84" si="3">80-COUNTA(C4:C83)</f>
        <v>80</v>
      </c>
      <c r="D84" s="63">
        <f t="shared" si="3"/>
        <v>80</v>
      </c>
      <c r="E84" s="43">
        <f t="shared" si="3"/>
        <v>80</v>
      </c>
      <c r="F84" s="63">
        <f t="shared" si="3"/>
        <v>80</v>
      </c>
      <c r="G84" s="43">
        <f t="shared" si="3"/>
        <v>80</v>
      </c>
      <c r="H84" s="63">
        <f t="shared" si="3"/>
        <v>80</v>
      </c>
      <c r="I84" s="43">
        <f t="shared" si="3"/>
        <v>80</v>
      </c>
      <c r="J84" s="63">
        <f t="shared" si="3"/>
        <v>80</v>
      </c>
      <c r="K84" s="43">
        <f t="shared" si="3"/>
        <v>80</v>
      </c>
      <c r="L84" s="63">
        <f t="shared" si="3"/>
        <v>80</v>
      </c>
      <c r="M84" s="43">
        <f>80-COUNTA(M4:M83)</f>
        <v>80</v>
      </c>
      <c r="N84" s="63">
        <f t="shared" si="3"/>
        <v>80</v>
      </c>
      <c r="O84" s="9"/>
      <c r="S84" s="1"/>
    </row>
    <row r="85" spans="1:19" x14ac:dyDescent="0.2">
      <c r="B85" s="50"/>
      <c r="C85" s="51"/>
      <c r="D85" s="52"/>
      <c r="E85" s="51"/>
      <c r="F85" s="52"/>
      <c r="G85" s="51"/>
      <c r="H85" s="52"/>
      <c r="I85" s="51"/>
      <c r="J85" s="52"/>
      <c r="K85" s="51"/>
      <c r="L85" s="52"/>
      <c r="M85" s="51"/>
      <c r="N85" s="52"/>
      <c r="O85" s="46"/>
      <c r="S85" s="1"/>
    </row>
    <row r="86" spans="1:19" x14ac:dyDescent="0.2">
      <c r="B86" s="53"/>
      <c r="C86" s="16"/>
      <c r="D86" s="17"/>
      <c r="E86" s="16"/>
      <c r="F86" s="17"/>
      <c r="G86" s="16"/>
      <c r="H86" s="17"/>
      <c r="I86" s="16"/>
      <c r="J86" s="17"/>
      <c r="K86" s="16"/>
      <c r="L86" s="17"/>
      <c r="M86" s="16"/>
      <c r="N86" s="17"/>
      <c r="O86" s="18"/>
      <c r="S86" s="1"/>
    </row>
    <row r="87" spans="1:19" x14ac:dyDescent="0.2">
      <c r="B87" s="55"/>
      <c r="C87" s="56"/>
      <c r="D87" s="57"/>
      <c r="E87" s="56"/>
      <c r="F87" s="57"/>
      <c r="G87" s="56"/>
      <c r="H87" s="57"/>
      <c r="I87" s="56"/>
      <c r="J87" s="57"/>
      <c r="K87" s="56"/>
      <c r="L87" s="57"/>
      <c r="M87" s="56"/>
      <c r="N87" s="57"/>
      <c r="O87" s="58"/>
      <c r="S87" s="1"/>
    </row>
    <row r="88" spans="1:19" x14ac:dyDescent="0.2">
      <c r="B88" s="55"/>
      <c r="C88" s="56"/>
      <c r="D88" s="57"/>
      <c r="E88" s="56"/>
      <c r="F88" s="57"/>
      <c r="G88" s="56"/>
      <c r="H88" s="57"/>
      <c r="I88" s="56"/>
      <c r="J88" s="57"/>
      <c r="K88" s="56"/>
      <c r="L88" s="57"/>
      <c r="M88" s="56"/>
      <c r="N88" s="57"/>
      <c r="O88" s="58"/>
      <c r="S88" s="1"/>
    </row>
    <row r="89" spans="1:19" x14ac:dyDescent="0.2">
      <c r="B89" s="59"/>
      <c r="C89" s="54"/>
      <c r="D89" s="49"/>
      <c r="E89" s="54"/>
      <c r="F89" s="49"/>
      <c r="G89" s="54"/>
      <c r="H89" s="49"/>
      <c r="I89" s="54"/>
      <c r="J89" s="49"/>
      <c r="K89" s="54"/>
      <c r="L89" s="49"/>
      <c r="M89" s="54"/>
      <c r="N89" s="49"/>
      <c r="O89" s="22"/>
      <c r="S89" s="1"/>
    </row>
    <row r="90" spans="1:19" ht="16.5" thickBot="1" x14ac:dyDescent="0.3">
      <c r="B90" s="19" t="s">
        <v>8</v>
      </c>
      <c r="C90" s="42">
        <f t="shared" ref="C90:N90" si="4">SUM(C84:C89)</f>
        <v>80</v>
      </c>
      <c r="D90" s="64">
        <f t="shared" si="4"/>
        <v>80</v>
      </c>
      <c r="E90" s="42">
        <f t="shared" si="4"/>
        <v>80</v>
      </c>
      <c r="F90" s="64">
        <f t="shared" si="4"/>
        <v>80</v>
      </c>
      <c r="G90" s="42">
        <f>SUM(G84:G89)</f>
        <v>80</v>
      </c>
      <c r="H90" s="64">
        <f>SUM(H84:H89)</f>
        <v>80</v>
      </c>
      <c r="I90" s="42">
        <f>SUM(I84:I89)</f>
        <v>80</v>
      </c>
      <c r="J90" s="64">
        <f>SUM(J84:J89)</f>
        <v>80</v>
      </c>
      <c r="K90" s="42">
        <f t="shared" si="4"/>
        <v>80</v>
      </c>
      <c r="L90" s="64">
        <f t="shared" si="4"/>
        <v>80</v>
      </c>
      <c r="M90" s="42">
        <f>SUM(M84:M89)</f>
        <v>80</v>
      </c>
      <c r="N90" s="64">
        <f t="shared" si="4"/>
        <v>80</v>
      </c>
      <c r="O90" s="69" t="s">
        <v>9</v>
      </c>
      <c r="S90" s="1"/>
    </row>
    <row r="91" spans="1:19" x14ac:dyDescent="0.2">
      <c r="A91" s="1" t="e">
        <f>VLOOKUP(B91,historia!A:B,2,FALSE)</f>
        <v>#N/A</v>
      </c>
      <c r="B91" s="20"/>
      <c r="C91" s="40"/>
      <c r="D91" s="12"/>
      <c r="E91" s="21"/>
      <c r="F91" s="12"/>
      <c r="G91" s="21"/>
      <c r="H91" s="12"/>
      <c r="I91" s="21"/>
      <c r="J91" s="12"/>
      <c r="K91" s="21"/>
      <c r="L91" s="12"/>
      <c r="M91" s="21"/>
      <c r="N91" s="12"/>
      <c r="O91" s="67">
        <f>COUNTA(C91:N91)</f>
        <v>0</v>
      </c>
      <c r="S91" s="1"/>
    </row>
    <row r="92" spans="1:19" x14ac:dyDescent="0.2">
      <c r="A92" s="1" t="e">
        <f>VLOOKUP(B92,historia!A:B,2,FALSE)</f>
        <v>#N/A</v>
      </c>
      <c r="B92" s="13"/>
      <c r="C92" s="23"/>
      <c r="D92" s="47"/>
      <c r="E92" s="23"/>
      <c r="F92" s="14"/>
      <c r="G92" s="23"/>
      <c r="H92" s="14"/>
      <c r="I92" s="23"/>
      <c r="J92" s="14"/>
      <c r="K92" s="23"/>
      <c r="L92" s="14"/>
      <c r="M92" s="23"/>
      <c r="N92" s="14"/>
      <c r="O92" s="45">
        <f>COUNTA(C92:N92)</f>
        <v>0</v>
      </c>
      <c r="S92" s="1"/>
    </row>
    <row r="93" spans="1:19" x14ac:dyDescent="0.2">
      <c r="A93" s="1" t="e">
        <f>VLOOKUP(B93,historia!A:B,2,FALSE)</f>
        <v>#N/A</v>
      </c>
      <c r="B93" s="15"/>
      <c r="C93" s="23"/>
      <c r="D93" s="14"/>
      <c r="E93" s="47"/>
      <c r="F93" s="14"/>
      <c r="G93" s="23"/>
      <c r="H93" s="14"/>
      <c r="I93" s="60"/>
      <c r="J93" s="14"/>
      <c r="K93" s="23"/>
      <c r="L93" s="14"/>
      <c r="M93" s="23"/>
      <c r="N93" s="14"/>
      <c r="O93" s="45">
        <f>COUNTA(C93:N93)</f>
        <v>0</v>
      </c>
      <c r="S93" s="1"/>
    </row>
    <row r="94" spans="1:19" x14ac:dyDescent="0.2">
      <c r="A94" s="1" t="e">
        <f>VLOOKUP(B94,historia!A:B,2,FALSE)</f>
        <v>#N/A</v>
      </c>
      <c r="B94" s="13"/>
      <c r="C94" s="23"/>
      <c r="D94" s="14"/>
      <c r="E94" s="23"/>
      <c r="F94" s="47"/>
      <c r="G94" s="23"/>
      <c r="H94" s="14"/>
      <c r="I94" s="23"/>
      <c r="J94" s="14"/>
      <c r="K94" s="23"/>
      <c r="L94" s="14"/>
      <c r="M94" s="23"/>
      <c r="N94" s="14"/>
      <c r="O94" s="45">
        <f t="shared" ref="O94:O114" si="5">COUNTA(C94:N94)</f>
        <v>0</v>
      </c>
      <c r="P94" s="29"/>
      <c r="S94" s="1"/>
    </row>
    <row r="95" spans="1:19" x14ac:dyDescent="0.2">
      <c r="A95" s="1" t="e">
        <f>VLOOKUP(B95,historia!A:B,2,FALSE)</f>
        <v>#N/A</v>
      </c>
      <c r="B95" s="48"/>
      <c r="C95" s="23"/>
      <c r="D95" s="14"/>
      <c r="E95" s="23"/>
      <c r="F95" s="14"/>
      <c r="G95" s="47"/>
      <c r="H95" s="14"/>
      <c r="I95" s="23"/>
      <c r="J95" s="14"/>
      <c r="K95" s="23"/>
      <c r="L95" s="14"/>
      <c r="M95" s="23"/>
      <c r="N95" s="14"/>
      <c r="O95" s="45">
        <f t="shared" si="5"/>
        <v>0</v>
      </c>
      <c r="S95" s="1"/>
    </row>
    <row r="96" spans="1:19" x14ac:dyDescent="0.2">
      <c r="A96" s="1" t="e">
        <f>VLOOKUP(B96,historia!A:B,2,FALSE)</f>
        <v>#N/A</v>
      </c>
      <c r="B96" s="13"/>
      <c r="C96" s="23"/>
      <c r="D96" s="14"/>
      <c r="E96" s="60"/>
      <c r="F96" s="14"/>
      <c r="G96" s="23"/>
      <c r="H96" s="47"/>
      <c r="I96" s="23"/>
      <c r="J96" s="14"/>
      <c r="K96" s="23"/>
      <c r="L96" s="14"/>
      <c r="M96" s="23"/>
      <c r="N96" s="14"/>
      <c r="O96" s="45">
        <f t="shared" si="5"/>
        <v>0</v>
      </c>
      <c r="S96" s="1"/>
    </row>
    <row r="97" spans="1:19" x14ac:dyDescent="0.2">
      <c r="A97" s="1" t="e">
        <f>VLOOKUP(B97,historia!A:B,2,FALSE)</f>
        <v>#N/A</v>
      </c>
      <c r="B97" s="13"/>
      <c r="C97" s="23"/>
      <c r="D97" s="14"/>
      <c r="E97" s="23"/>
      <c r="F97" s="14"/>
      <c r="G97" s="23"/>
      <c r="H97" s="14"/>
      <c r="I97" s="47"/>
      <c r="J97" s="14"/>
      <c r="K97" s="23"/>
      <c r="L97" s="14"/>
      <c r="M97" s="23"/>
      <c r="N97" s="14"/>
      <c r="O97" s="45">
        <f t="shared" si="5"/>
        <v>0</v>
      </c>
      <c r="S97" s="1"/>
    </row>
    <row r="98" spans="1:19" x14ac:dyDescent="0.2">
      <c r="A98" s="1" t="e">
        <f>VLOOKUP(B98,historia!A:B,2,FALSE)</f>
        <v>#N/A</v>
      </c>
      <c r="B98" s="13"/>
      <c r="C98" s="23"/>
      <c r="D98" s="14"/>
      <c r="E98" s="23"/>
      <c r="F98" s="14"/>
      <c r="G98" s="23"/>
      <c r="H98" s="14"/>
      <c r="I98" s="23"/>
      <c r="J98" s="47"/>
      <c r="K98" s="23"/>
      <c r="L98" s="14"/>
      <c r="M98" s="23"/>
      <c r="N98" s="14"/>
      <c r="O98" s="45">
        <f t="shared" si="5"/>
        <v>0</v>
      </c>
      <c r="S98" s="1"/>
    </row>
    <row r="99" spans="1:19" x14ac:dyDescent="0.2">
      <c r="A99" s="1" t="e">
        <f>VLOOKUP(B99,historia!A:B,2,FALSE)</f>
        <v>#N/A</v>
      </c>
      <c r="B99" s="13"/>
      <c r="C99" s="23"/>
      <c r="D99" s="14"/>
      <c r="E99" s="23"/>
      <c r="F99" s="14"/>
      <c r="G99" s="23"/>
      <c r="H99" s="14"/>
      <c r="I99" s="23"/>
      <c r="J99" s="14"/>
      <c r="K99" s="47"/>
      <c r="L99" s="14"/>
      <c r="M99" s="23"/>
      <c r="N99" s="14"/>
      <c r="O99" s="45">
        <f t="shared" si="5"/>
        <v>0</v>
      </c>
      <c r="S99" s="1"/>
    </row>
    <row r="100" spans="1:19" x14ac:dyDescent="0.2">
      <c r="A100" s="1" t="e">
        <f>VLOOKUP(B100,historia!A:B,2,FALSE)</f>
        <v>#N/A</v>
      </c>
      <c r="B100" s="13"/>
      <c r="C100" s="23"/>
      <c r="D100" s="14"/>
      <c r="E100" s="23"/>
      <c r="F100" s="14"/>
      <c r="G100" s="23"/>
      <c r="H100" s="14"/>
      <c r="I100" s="23"/>
      <c r="J100" s="14"/>
      <c r="K100" s="23"/>
      <c r="L100" s="47"/>
      <c r="M100" s="23"/>
      <c r="N100" s="14"/>
      <c r="O100" s="45">
        <f t="shared" si="5"/>
        <v>0</v>
      </c>
      <c r="P100" s="29"/>
      <c r="S100" s="1"/>
    </row>
    <row r="101" spans="1:19" x14ac:dyDescent="0.2">
      <c r="A101" s="1" t="e">
        <f>VLOOKUP(B101,historia!A:B,2,FALSE)</f>
        <v>#N/A</v>
      </c>
      <c r="B101" s="15"/>
      <c r="C101" s="23"/>
      <c r="D101" s="14"/>
      <c r="E101" s="23"/>
      <c r="F101" s="14"/>
      <c r="G101" s="23"/>
      <c r="H101" s="14"/>
      <c r="I101" s="23"/>
      <c r="J101" s="14"/>
      <c r="K101" s="23"/>
      <c r="L101" s="14"/>
      <c r="M101" s="47"/>
      <c r="N101" s="14"/>
      <c r="O101" s="45">
        <f t="shared" si="5"/>
        <v>0</v>
      </c>
      <c r="S101" s="1"/>
    </row>
    <row r="102" spans="1:19" x14ac:dyDescent="0.2">
      <c r="A102" s="1" t="e">
        <f>VLOOKUP(B102,historia!A:B,2,FALSE)</f>
        <v>#N/A</v>
      </c>
      <c r="B102" s="13"/>
      <c r="C102" s="23"/>
      <c r="D102" s="14"/>
      <c r="E102" s="23"/>
      <c r="F102" s="14"/>
      <c r="G102" s="23"/>
      <c r="H102" s="14"/>
      <c r="I102" s="23"/>
      <c r="J102" s="14"/>
      <c r="K102" s="23"/>
      <c r="L102" s="14"/>
      <c r="M102" s="23"/>
      <c r="N102" s="47"/>
      <c r="O102" s="45">
        <f t="shared" si="5"/>
        <v>0</v>
      </c>
      <c r="S102" s="1"/>
    </row>
    <row r="103" spans="1:19" x14ac:dyDescent="0.2">
      <c r="A103" s="1" t="e">
        <f>VLOOKUP(B103,historia!A:B,2,FALSE)</f>
        <v>#N/A</v>
      </c>
      <c r="B103" s="13"/>
      <c r="C103" s="47"/>
      <c r="D103" s="14"/>
      <c r="E103" s="23"/>
      <c r="F103" s="14"/>
      <c r="G103" s="23"/>
      <c r="H103" s="14"/>
      <c r="I103" s="23"/>
      <c r="J103" s="14"/>
      <c r="K103" s="23"/>
      <c r="L103" s="14"/>
      <c r="M103" s="23"/>
      <c r="N103" s="14"/>
      <c r="O103" s="45">
        <f t="shared" si="5"/>
        <v>0</v>
      </c>
      <c r="S103" s="1"/>
    </row>
    <row r="104" spans="1:19" x14ac:dyDescent="0.2">
      <c r="A104" s="1" t="e">
        <f>VLOOKUP(B104,historia!A:B,2,FALSE)</f>
        <v>#N/A</v>
      </c>
      <c r="B104" s="15"/>
      <c r="C104" s="23"/>
      <c r="D104" s="47"/>
      <c r="E104" s="23"/>
      <c r="F104" s="14"/>
      <c r="G104" s="23"/>
      <c r="H104" s="14"/>
      <c r="I104" s="23"/>
      <c r="J104" s="14"/>
      <c r="K104" s="23"/>
      <c r="L104" s="14"/>
      <c r="M104" s="23"/>
      <c r="N104" s="14"/>
      <c r="O104" s="45">
        <f t="shared" si="5"/>
        <v>0</v>
      </c>
      <c r="S104" s="1"/>
    </row>
    <row r="105" spans="1:19" x14ac:dyDescent="0.2">
      <c r="A105" s="1" t="e">
        <f>VLOOKUP(B105,historia!A:B,2,FALSE)</f>
        <v>#N/A</v>
      </c>
      <c r="B105" s="13"/>
      <c r="C105" s="23"/>
      <c r="D105" s="14"/>
      <c r="E105" s="47"/>
      <c r="F105" s="14"/>
      <c r="G105" s="23"/>
      <c r="H105" s="14"/>
      <c r="I105" s="23"/>
      <c r="J105" s="14"/>
      <c r="K105" s="23"/>
      <c r="L105" s="14"/>
      <c r="M105" s="23"/>
      <c r="N105" s="14"/>
      <c r="O105" s="45">
        <f t="shared" si="5"/>
        <v>0</v>
      </c>
      <c r="P105" s="29"/>
      <c r="S105" s="1"/>
    </row>
    <row r="106" spans="1:19" x14ac:dyDescent="0.2">
      <c r="A106" s="1" t="e">
        <f>VLOOKUP(B106,historia!A:B,2,FALSE)</f>
        <v>#N/A</v>
      </c>
      <c r="B106" s="48"/>
      <c r="C106" s="23"/>
      <c r="D106" s="14"/>
      <c r="E106" s="23"/>
      <c r="F106" s="47"/>
      <c r="G106" s="23"/>
      <c r="H106" s="14"/>
      <c r="I106" s="23"/>
      <c r="J106" s="14"/>
      <c r="K106" s="23"/>
      <c r="L106" s="14"/>
      <c r="M106" s="23"/>
      <c r="N106" s="14"/>
      <c r="O106" s="45">
        <f t="shared" si="5"/>
        <v>0</v>
      </c>
      <c r="S106" s="1"/>
    </row>
    <row r="107" spans="1:19" x14ac:dyDescent="0.2">
      <c r="A107" s="1" t="e">
        <f>VLOOKUP(B107,historia!A:B,2,FALSE)</f>
        <v>#N/A</v>
      </c>
      <c r="B107" s="13"/>
      <c r="C107" s="23"/>
      <c r="D107" s="14"/>
      <c r="E107" s="23"/>
      <c r="F107" s="14"/>
      <c r="G107" s="47"/>
      <c r="H107" s="14"/>
      <c r="I107" s="23"/>
      <c r="J107" s="14"/>
      <c r="K107" s="23"/>
      <c r="L107" s="14"/>
      <c r="M107" s="23"/>
      <c r="N107" s="14"/>
      <c r="O107" s="45">
        <f t="shared" si="5"/>
        <v>0</v>
      </c>
      <c r="S107" s="1"/>
    </row>
    <row r="108" spans="1:19" x14ac:dyDescent="0.2">
      <c r="A108" s="1" t="e">
        <f>VLOOKUP(B108,historia!A:B,2,FALSE)</f>
        <v>#N/A</v>
      </c>
      <c r="B108" s="13"/>
      <c r="C108" s="23"/>
      <c r="D108" s="14"/>
      <c r="E108" s="23"/>
      <c r="F108" s="14"/>
      <c r="G108" s="23"/>
      <c r="H108" s="47"/>
      <c r="I108" s="23"/>
      <c r="J108" s="14"/>
      <c r="K108" s="23"/>
      <c r="L108" s="14"/>
      <c r="M108" s="23"/>
      <c r="N108" s="14"/>
      <c r="O108" s="45">
        <f t="shared" si="5"/>
        <v>0</v>
      </c>
      <c r="S108" s="1"/>
    </row>
    <row r="109" spans="1:19" x14ac:dyDescent="0.2">
      <c r="A109" s="1" t="e">
        <f>VLOOKUP(B109,historia!A:B,2,FALSE)</f>
        <v>#N/A</v>
      </c>
      <c r="B109" s="13"/>
      <c r="C109" s="23"/>
      <c r="D109" s="14"/>
      <c r="E109" s="23"/>
      <c r="F109" s="14"/>
      <c r="G109" s="23"/>
      <c r="H109" s="14"/>
      <c r="I109" s="47"/>
      <c r="J109" s="14"/>
      <c r="K109" s="23"/>
      <c r="L109" s="14"/>
      <c r="M109" s="23"/>
      <c r="N109" s="14"/>
      <c r="O109" s="45">
        <f t="shared" si="5"/>
        <v>0</v>
      </c>
      <c r="S109" s="1"/>
    </row>
    <row r="110" spans="1:19" x14ac:dyDescent="0.2">
      <c r="A110" s="1" t="e">
        <f>VLOOKUP(B110,historia!A:B,2,FALSE)</f>
        <v>#N/A</v>
      </c>
      <c r="B110" s="13"/>
      <c r="C110" s="23"/>
      <c r="D110" s="14"/>
      <c r="E110" s="23"/>
      <c r="F110" s="14"/>
      <c r="G110" s="23"/>
      <c r="H110" s="14"/>
      <c r="I110" s="23"/>
      <c r="J110" s="47"/>
      <c r="K110" s="23"/>
      <c r="L110" s="14"/>
      <c r="M110" s="23"/>
      <c r="N110" s="14"/>
      <c r="O110" s="45">
        <f t="shared" si="5"/>
        <v>0</v>
      </c>
      <c r="S110" s="1"/>
    </row>
    <row r="111" spans="1:19" x14ac:dyDescent="0.2">
      <c r="A111" s="1" t="e">
        <f>VLOOKUP(B111,historia!A:B,2,FALSE)</f>
        <v>#N/A</v>
      </c>
      <c r="B111" s="13"/>
      <c r="C111" s="23"/>
      <c r="D111" s="14"/>
      <c r="E111" s="23"/>
      <c r="F111" s="14"/>
      <c r="G111" s="23"/>
      <c r="H111" s="14"/>
      <c r="I111" s="23"/>
      <c r="J111" s="14"/>
      <c r="K111" s="47"/>
      <c r="L111" s="14"/>
      <c r="M111" s="23"/>
      <c r="N111" s="14"/>
      <c r="O111" s="45">
        <f t="shared" si="5"/>
        <v>0</v>
      </c>
      <c r="P111" s="29"/>
      <c r="S111" s="1"/>
    </row>
    <row r="112" spans="1:19" x14ac:dyDescent="0.2">
      <c r="A112" s="1" t="e">
        <f>VLOOKUP(B112,historia!A:B,2,FALSE)</f>
        <v>#N/A</v>
      </c>
      <c r="B112" s="15"/>
      <c r="C112" s="23"/>
      <c r="D112" s="14"/>
      <c r="E112" s="23"/>
      <c r="F112" s="14"/>
      <c r="G112" s="23"/>
      <c r="H112" s="14"/>
      <c r="I112" s="23"/>
      <c r="J112" s="14"/>
      <c r="K112" s="23"/>
      <c r="L112" s="47"/>
      <c r="M112" s="23"/>
      <c r="N112" s="14"/>
      <c r="O112" s="45">
        <f t="shared" si="5"/>
        <v>0</v>
      </c>
      <c r="S112" s="1"/>
    </row>
    <row r="113" spans="1:19" x14ac:dyDescent="0.2">
      <c r="A113" s="1" t="e">
        <f>VLOOKUP(B113,historia!A:B,2,FALSE)</f>
        <v>#N/A</v>
      </c>
      <c r="B113" s="13"/>
      <c r="C113" s="23"/>
      <c r="D113" s="14"/>
      <c r="E113" s="23"/>
      <c r="F113" s="14"/>
      <c r="G113" s="23"/>
      <c r="H113" s="14"/>
      <c r="I113" s="23"/>
      <c r="J113" s="14"/>
      <c r="K113" s="23"/>
      <c r="L113" s="14"/>
      <c r="M113" s="47"/>
      <c r="N113" s="14"/>
      <c r="O113" s="45">
        <f t="shared" si="5"/>
        <v>0</v>
      </c>
      <c r="S113" s="1"/>
    </row>
    <row r="114" spans="1:19" x14ac:dyDescent="0.2">
      <c r="A114" s="1" t="e">
        <f>VLOOKUP(B114,historia!A:B,2,FALSE)</f>
        <v>#N/A</v>
      </c>
      <c r="B114" s="13"/>
      <c r="C114" s="23"/>
      <c r="D114" s="14"/>
      <c r="E114" s="23"/>
      <c r="F114" s="14"/>
      <c r="G114" s="23"/>
      <c r="H114" s="14"/>
      <c r="I114" s="23"/>
      <c r="J114" s="14"/>
      <c r="K114" s="23"/>
      <c r="L114" s="14"/>
      <c r="M114" s="23"/>
      <c r="N114" s="47"/>
      <c r="O114" s="45">
        <f t="shared" si="5"/>
        <v>0</v>
      </c>
      <c r="S114" s="1"/>
    </row>
    <row r="115" spans="1:19" x14ac:dyDescent="0.2">
      <c r="A115" s="1" t="e">
        <f>VLOOKUP(B115,historia!A:B,2,FALSE)</f>
        <v>#N/A</v>
      </c>
      <c r="B115" s="13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5"/>
      <c r="N115" s="66"/>
      <c r="O115" s="45">
        <f>COUNTA(C115:N115)</f>
        <v>0</v>
      </c>
      <c r="S115" s="1"/>
    </row>
    <row r="116" spans="1:19" x14ac:dyDescent="0.2">
      <c r="A116" s="1" t="e">
        <f>VLOOKUP(B116,historia!A:B,2,FALSE)</f>
        <v>#N/A</v>
      </c>
      <c r="B116" s="1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5"/>
      <c r="N116" s="66"/>
      <c r="O116" s="45">
        <f>COUNTA(C116:N116)</f>
        <v>0</v>
      </c>
      <c r="S116" s="1"/>
    </row>
    <row r="117" spans="1:19" ht="11.25" customHeight="1" thickBot="1" x14ac:dyDescent="0.25">
      <c r="B117" s="13" t="s">
        <v>193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68" t="s">
        <v>0</v>
      </c>
      <c r="S117" s="1"/>
    </row>
    <row r="118" spans="1:19" ht="16.5" thickBot="1" x14ac:dyDescent="0.3">
      <c r="B118" s="8" t="s">
        <v>19</v>
      </c>
      <c r="C118" s="44">
        <f t="shared" ref="C118:N118" si="6">SUM(C90:C117)</f>
        <v>80</v>
      </c>
      <c r="D118" s="41">
        <f t="shared" si="6"/>
        <v>80</v>
      </c>
      <c r="E118" s="41">
        <f t="shared" si="6"/>
        <v>80</v>
      </c>
      <c r="F118" s="41">
        <f t="shared" si="6"/>
        <v>80</v>
      </c>
      <c r="G118" s="41">
        <f t="shared" si="6"/>
        <v>80</v>
      </c>
      <c r="H118" s="41">
        <f t="shared" si="6"/>
        <v>80</v>
      </c>
      <c r="I118" s="41">
        <f t="shared" si="6"/>
        <v>80</v>
      </c>
      <c r="J118" s="41">
        <f t="shared" si="6"/>
        <v>80</v>
      </c>
      <c r="K118" s="41">
        <f t="shared" si="6"/>
        <v>80</v>
      </c>
      <c r="L118" s="41">
        <f t="shared" si="6"/>
        <v>80</v>
      </c>
      <c r="M118" s="41">
        <f t="shared" si="6"/>
        <v>80</v>
      </c>
      <c r="N118" s="41">
        <f t="shared" si="6"/>
        <v>80</v>
      </c>
      <c r="O118" s="69"/>
      <c r="S118" s="1"/>
    </row>
    <row r="119" spans="1:19" x14ac:dyDescent="0.2">
      <c r="B119" s="24" t="s">
        <v>204</v>
      </c>
      <c r="C119" s="25" t="str">
        <f t="shared" ref="C119:N119" si="7">C2</f>
        <v xml:space="preserve">nr1  </v>
      </c>
      <c r="D119" s="30" t="str">
        <f t="shared" si="7"/>
        <v xml:space="preserve">nr2  </v>
      </c>
      <c r="E119" s="25" t="str">
        <f t="shared" si="7"/>
        <v xml:space="preserve">nr3  </v>
      </c>
      <c r="F119" s="30" t="str">
        <f t="shared" si="7"/>
        <v xml:space="preserve">nr4  </v>
      </c>
      <c r="G119" s="25" t="str">
        <f>G2</f>
        <v xml:space="preserve">nr5  </v>
      </c>
      <c r="H119" s="30" t="str">
        <f>H2</f>
        <v>nr6</v>
      </c>
      <c r="I119" s="25" t="str">
        <f>I2</f>
        <v>nr7</v>
      </c>
      <c r="J119" s="30" t="str">
        <f>J2</f>
        <v>nr8</v>
      </c>
      <c r="K119" s="25" t="str">
        <f t="shared" si="7"/>
        <v>nr9</v>
      </c>
      <c r="L119" s="30" t="str">
        <f>L2</f>
        <v>nr10</v>
      </c>
      <c r="M119" s="25" t="str">
        <f>M2</f>
        <v>nr11</v>
      </c>
      <c r="N119" s="30" t="str">
        <f t="shared" si="7"/>
        <v>nr12</v>
      </c>
      <c r="O119" s="26"/>
      <c r="S119" s="1"/>
    </row>
    <row r="120" spans="1:19" ht="13.5" thickBot="1" x14ac:dyDescent="0.25">
      <c r="B120" s="10" t="s">
        <v>205</v>
      </c>
      <c r="C120" s="27" t="str">
        <f>RANK(C118,C118:N118)&amp;"."</f>
        <v>1.</v>
      </c>
      <c r="D120" s="28" t="str">
        <f>RANK(D118,C118:N118)&amp;"."</f>
        <v>1.</v>
      </c>
      <c r="E120" s="27" t="str">
        <f>RANK(E118,C118:N118)&amp;"."</f>
        <v>1.</v>
      </c>
      <c r="F120" s="28" t="str">
        <f>RANK(F118,C118:N118)&amp;"."</f>
        <v>1.</v>
      </c>
      <c r="G120" s="27" t="str">
        <f>RANK(G118,C118:N118)&amp;"."</f>
        <v>1.</v>
      </c>
      <c r="H120" s="28" t="str">
        <f>RANK(H118,C118:N118)&amp;"."</f>
        <v>1.</v>
      </c>
      <c r="I120" s="27" t="str">
        <f>RANK(I118,C118:N118)&amp;"."</f>
        <v>1.</v>
      </c>
      <c r="J120" s="28" t="str">
        <f>RANK(J118,C118:N118)&amp;"."</f>
        <v>1.</v>
      </c>
      <c r="K120" s="27" t="str">
        <f>RANK(K118,C118:N118)&amp;"."</f>
        <v>1.</v>
      </c>
      <c r="L120" s="28" t="str">
        <f>RANK(L118,C118:N118)&amp;"."</f>
        <v>1.</v>
      </c>
      <c r="M120" s="27" t="str">
        <f>RANK(M118,C118:N118)&amp;"."</f>
        <v>1.</v>
      </c>
      <c r="N120" s="28" t="str">
        <f>RANK(N118,C118:N118)&amp;"."</f>
        <v>1.</v>
      </c>
      <c r="O120" s="11"/>
      <c r="S120" s="1"/>
    </row>
  </sheetData>
  <sheetCalcPr fullCalcOnLoad="1"/>
  <phoneticPr fontId="0" type="noConversion"/>
  <conditionalFormatting sqref="O91:O116">
    <cfRule type="cellIs" dxfId="1" priority="17" stopIfTrue="1" operator="equal">
      <formula>1</formula>
    </cfRule>
  </conditionalFormatting>
  <conditionalFormatting sqref="C3:N3">
    <cfRule type="cellIs" dxfId="0" priority="29" stopIfTrue="1" operator="greaterThanOrEqual">
      <formula>$P$3</formula>
    </cfRule>
  </conditionalFormatting>
  <pageMargins left="0.75" right="0.75" top="1" bottom="1" header="0.51180555555555551" footer="0.49236111111111114"/>
  <pageSetup paperSize="9" firstPageNumber="0" fitToHeight="4" orientation="portrait" horizontalDpi="300" verticalDpi="300" r:id="rId1"/>
  <headerFooter alignWithMargins="0"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3"/>
  <sheetViews>
    <sheetView workbookViewId="0">
      <selection sqref="A1:B65536"/>
    </sheetView>
  </sheetViews>
  <sheetFormatPr defaultColWidth="8.7109375" defaultRowHeight="12.75" x14ac:dyDescent="0.2"/>
  <cols>
    <col min="1" max="1" width="15.85546875" customWidth="1"/>
    <col min="2" max="2" width="4.28515625" customWidth="1"/>
    <col min="3" max="16384" width="8.7109375" style="1"/>
  </cols>
  <sheetData>
    <row r="1" spans="1:2" x14ac:dyDescent="0.2">
      <c r="A1" s="70" t="s">
        <v>210</v>
      </c>
      <c r="B1" s="71"/>
    </row>
    <row r="2" spans="1:2" x14ac:dyDescent="0.2">
      <c r="A2" t="s">
        <v>20</v>
      </c>
      <c r="B2" s="39">
        <v>13</v>
      </c>
    </row>
    <row r="3" spans="1:2" x14ac:dyDescent="0.2">
      <c r="A3" t="s">
        <v>71</v>
      </c>
      <c r="B3" s="39">
        <v>1</v>
      </c>
    </row>
    <row r="4" spans="1:2" x14ac:dyDescent="0.2">
      <c r="A4" t="s">
        <v>21</v>
      </c>
      <c r="B4" s="39">
        <v>13</v>
      </c>
    </row>
    <row r="5" spans="1:2" x14ac:dyDescent="0.2">
      <c r="A5" t="s">
        <v>72</v>
      </c>
      <c r="B5" s="39">
        <v>10</v>
      </c>
    </row>
    <row r="6" spans="1:2" x14ac:dyDescent="0.2">
      <c r="A6" t="s">
        <v>73</v>
      </c>
      <c r="B6" s="39">
        <v>3</v>
      </c>
    </row>
    <row r="7" spans="1:2" x14ac:dyDescent="0.2">
      <c r="A7" t="s">
        <v>74</v>
      </c>
      <c r="B7" s="39">
        <v>1</v>
      </c>
    </row>
    <row r="8" spans="1:2" x14ac:dyDescent="0.2">
      <c r="A8" t="s">
        <v>75</v>
      </c>
      <c r="B8" s="39">
        <v>8</v>
      </c>
    </row>
    <row r="9" spans="1:2" x14ac:dyDescent="0.2">
      <c r="A9" t="s">
        <v>76</v>
      </c>
      <c r="B9" s="39">
        <v>1</v>
      </c>
    </row>
    <row r="10" spans="1:2" x14ac:dyDescent="0.2">
      <c r="A10" t="s">
        <v>77</v>
      </c>
      <c r="B10" s="39">
        <v>5</v>
      </c>
    </row>
    <row r="11" spans="1:2" x14ac:dyDescent="0.2">
      <c r="A11" t="s">
        <v>78</v>
      </c>
      <c r="B11" s="39">
        <v>8</v>
      </c>
    </row>
    <row r="12" spans="1:2" x14ac:dyDescent="0.2">
      <c r="A12" t="s">
        <v>22</v>
      </c>
      <c r="B12" s="39">
        <v>13</v>
      </c>
    </row>
    <row r="13" spans="1:2" x14ac:dyDescent="0.2">
      <c r="A13" t="s">
        <v>79</v>
      </c>
      <c r="B13" s="39">
        <v>11</v>
      </c>
    </row>
    <row r="14" spans="1:2" x14ac:dyDescent="0.2">
      <c r="A14" t="s">
        <v>23</v>
      </c>
      <c r="B14" s="39">
        <v>13</v>
      </c>
    </row>
    <row r="15" spans="1:2" x14ac:dyDescent="0.2">
      <c r="A15" t="s">
        <v>24</v>
      </c>
      <c r="B15" s="39">
        <v>13</v>
      </c>
    </row>
    <row r="16" spans="1:2" x14ac:dyDescent="0.2">
      <c r="A16" t="s">
        <v>25</v>
      </c>
      <c r="B16" s="39">
        <v>13</v>
      </c>
    </row>
    <row r="17" spans="1:2" x14ac:dyDescent="0.2">
      <c r="A17" t="s">
        <v>80</v>
      </c>
      <c r="B17" s="39">
        <v>4</v>
      </c>
    </row>
    <row r="18" spans="1:2" x14ac:dyDescent="0.2">
      <c r="A18" t="s">
        <v>81</v>
      </c>
      <c r="B18" s="39">
        <v>13</v>
      </c>
    </row>
    <row r="19" spans="1:2" x14ac:dyDescent="0.2">
      <c r="A19" t="s">
        <v>82</v>
      </c>
      <c r="B19" s="39">
        <v>3</v>
      </c>
    </row>
    <row r="20" spans="1:2" x14ac:dyDescent="0.2">
      <c r="A20" t="s">
        <v>26</v>
      </c>
      <c r="B20" s="39">
        <v>13</v>
      </c>
    </row>
    <row r="21" spans="1:2" x14ac:dyDescent="0.2">
      <c r="A21" t="s">
        <v>83</v>
      </c>
      <c r="B21" s="39">
        <v>10</v>
      </c>
    </row>
    <row r="22" spans="1:2" x14ac:dyDescent="0.2">
      <c r="A22" t="s">
        <v>84</v>
      </c>
      <c r="B22" s="39">
        <v>2</v>
      </c>
    </row>
    <row r="23" spans="1:2" x14ac:dyDescent="0.2">
      <c r="A23" t="s">
        <v>85</v>
      </c>
      <c r="B23" s="39">
        <v>12</v>
      </c>
    </row>
    <row r="24" spans="1:2" x14ac:dyDescent="0.2">
      <c r="A24" t="s">
        <v>15</v>
      </c>
      <c r="B24" s="39">
        <v>13</v>
      </c>
    </row>
    <row r="25" spans="1:2" x14ac:dyDescent="0.2">
      <c r="A25" t="s">
        <v>18</v>
      </c>
      <c r="B25" s="39">
        <v>13</v>
      </c>
    </row>
    <row r="26" spans="1:2" x14ac:dyDescent="0.2">
      <c r="A26" t="s">
        <v>27</v>
      </c>
      <c r="B26" s="39">
        <v>13</v>
      </c>
    </row>
    <row r="27" spans="1:2" x14ac:dyDescent="0.2">
      <c r="A27" t="s">
        <v>86</v>
      </c>
      <c r="B27" s="39">
        <v>12</v>
      </c>
    </row>
    <row r="28" spans="1:2" x14ac:dyDescent="0.2">
      <c r="A28" t="s">
        <v>28</v>
      </c>
      <c r="B28" s="39">
        <v>13</v>
      </c>
    </row>
    <row r="29" spans="1:2" x14ac:dyDescent="0.2">
      <c r="A29" t="s">
        <v>29</v>
      </c>
      <c r="B29" s="39">
        <v>13</v>
      </c>
    </row>
    <row r="30" spans="1:2" x14ac:dyDescent="0.2">
      <c r="A30" t="s">
        <v>87</v>
      </c>
      <c r="B30" s="39">
        <v>1</v>
      </c>
    </row>
    <row r="31" spans="1:2" x14ac:dyDescent="0.2">
      <c r="A31" t="s">
        <v>12</v>
      </c>
      <c r="B31" s="39">
        <v>13</v>
      </c>
    </row>
    <row r="32" spans="1:2" x14ac:dyDescent="0.2">
      <c r="A32" t="s">
        <v>211</v>
      </c>
      <c r="B32" s="39">
        <v>1</v>
      </c>
    </row>
    <row r="33" spans="1:2" x14ac:dyDescent="0.2">
      <c r="A33" t="s">
        <v>88</v>
      </c>
      <c r="B33" s="39">
        <v>2</v>
      </c>
    </row>
    <row r="34" spans="1:2" x14ac:dyDescent="0.2">
      <c r="A34" t="s">
        <v>197</v>
      </c>
      <c r="B34" s="39">
        <v>2</v>
      </c>
    </row>
    <row r="35" spans="1:2" x14ac:dyDescent="0.2">
      <c r="A35" t="s">
        <v>89</v>
      </c>
      <c r="B35" s="39">
        <v>12</v>
      </c>
    </row>
    <row r="36" spans="1:2" x14ac:dyDescent="0.2">
      <c r="A36" t="s">
        <v>90</v>
      </c>
      <c r="B36" s="39">
        <v>13</v>
      </c>
    </row>
    <row r="37" spans="1:2" x14ac:dyDescent="0.2">
      <c r="A37" t="s">
        <v>91</v>
      </c>
      <c r="B37" s="39">
        <v>2</v>
      </c>
    </row>
    <row r="38" spans="1:2" x14ac:dyDescent="0.2">
      <c r="A38" t="s">
        <v>30</v>
      </c>
      <c r="B38" s="39">
        <v>13</v>
      </c>
    </row>
    <row r="39" spans="1:2" x14ac:dyDescent="0.2">
      <c r="A39" t="s">
        <v>92</v>
      </c>
      <c r="B39" s="39">
        <v>10</v>
      </c>
    </row>
    <row r="40" spans="1:2" x14ac:dyDescent="0.2">
      <c r="A40" t="s">
        <v>93</v>
      </c>
      <c r="B40" s="39">
        <v>6</v>
      </c>
    </row>
    <row r="41" spans="1:2" x14ac:dyDescent="0.2">
      <c r="A41" t="s">
        <v>11</v>
      </c>
      <c r="B41" s="39">
        <v>13</v>
      </c>
    </row>
    <row r="42" spans="1:2" x14ac:dyDescent="0.2">
      <c r="A42" t="s">
        <v>94</v>
      </c>
      <c r="B42" s="39">
        <v>5</v>
      </c>
    </row>
    <row r="43" spans="1:2" x14ac:dyDescent="0.2">
      <c r="A43" t="s">
        <v>95</v>
      </c>
      <c r="B43" s="39">
        <v>3</v>
      </c>
    </row>
    <row r="44" spans="1:2" x14ac:dyDescent="0.2">
      <c r="A44" t="s">
        <v>96</v>
      </c>
      <c r="B44" s="39">
        <v>1</v>
      </c>
    </row>
    <row r="45" spans="1:2" x14ac:dyDescent="0.2">
      <c r="A45" t="s">
        <v>10</v>
      </c>
      <c r="B45" s="39">
        <v>12</v>
      </c>
    </row>
    <row r="46" spans="1:2" x14ac:dyDescent="0.2">
      <c r="A46" t="s">
        <v>97</v>
      </c>
      <c r="B46" s="39">
        <v>5</v>
      </c>
    </row>
    <row r="47" spans="1:2" x14ac:dyDescent="0.2">
      <c r="A47" t="s">
        <v>98</v>
      </c>
      <c r="B47" s="39">
        <v>11</v>
      </c>
    </row>
    <row r="48" spans="1:2" x14ac:dyDescent="0.2">
      <c r="A48" t="s">
        <v>99</v>
      </c>
      <c r="B48" s="39">
        <v>2</v>
      </c>
    </row>
    <row r="49" spans="1:2" x14ac:dyDescent="0.2">
      <c r="A49" t="s">
        <v>100</v>
      </c>
      <c r="B49" s="39">
        <v>13</v>
      </c>
    </row>
    <row r="50" spans="1:2" x14ac:dyDescent="0.2">
      <c r="A50" t="s">
        <v>31</v>
      </c>
      <c r="B50" s="39">
        <v>13</v>
      </c>
    </row>
    <row r="51" spans="1:2" x14ac:dyDescent="0.2">
      <c r="A51" t="s">
        <v>101</v>
      </c>
      <c r="B51" s="39">
        <v>2</v>
      </c>
    </row>
    <row r="52" spans="1:2" x14ac:dyDescent="0.2">
      <c r="A52" t="s">
        <v>102</v>
      </c>
      <c r="B52" s="39">
        <v>9</v>
      </c>
    </row>
    <row r="53" spans="1:2" x14ac:dyDescent="0.2">
      <c r="A53" t="s">
        <v>103</v>
      </c>
      <c r="B53" s="39">
        <v>1</v>
      </c>
    </row>
    <row r="54" spans="1:2" x14ac:dyDescent="0.2">
      <c r="A54" t="s">
        <v>104</v>
      </c>
      <c r="B54" s="39">
        <v>5</v>
      </c>
    </row>
    <row r="55" spans="1:2" x14ac:dyDescent="0.2">
      <c r="A55" t="s">
        <v>105</v>
      </c>
      <c r="B55" s="39">
        <v>9</v>
      </c>
    </row>
    <row r="56" spans="1:2" x14ac:dyDescent="0.2">
      <c r="A56" t="s">
        <v>13</v>
      </c>
      <c r="B56" s="39">
        <v>12</v>
      </c>
    </row>
    <row r="57" spans="1:2" x14ac:dyDescent="0.2">
      <c r="A57" t="s">
        <v>106</v>
      </c>
      <c r="B57" s="39">
        <v>5</v>
      </c>
    </row>
    <row r="58" spans="1:2" x14ac:dyDescent="0.2">
      <c r="A58" t="s">
        <v>107</v>
      </c>
      <c r="B58" s="39">
        <v>1</v>
      </c>
    </row>
    <row r="59" spans="1:2" x14ac:dyDescent="0.2">
      <c r="A59" t="s">
        <v>108</v>
      </c>
      <c r="B59" s="39">
        <v>8</v>
      </c>
    </row>
    <row r="60" spans="1:2" x14ac:dyDescent="0.2">
      <c r="A60" t="s">
        <v>109</v>
      </c>
      <c r="B60" s="39">
        <v>1</v>
      </c>
    </row>
    <row r="61" spans="1:2" x14ac:dyDescent="0.2">
      <c r="A61" t="s">
        <v>32</v>
      </c>
      <c r="B61" s="39">
        <v>13</v>
      </c>
    </row>
    <row r="62" spans="1:2" x14ac:dyDescent="0.2">
      <c r="A62" t="s">
        <v>33</v>
      </c>
      <c r="B62" s="39">
        <v>13</v>
      </c>
    </row>
    <row r="63" spans="1:2" x14ac:dyDescent="0.2">
      <c r="A63" t="s">
        <v>212</v>
      </c>
      <c r="B63" s="39">
        <v>1</v>
      </c>
    </row>
    <row r="64" spans="1:2" x14ac:dyDescent="0.2">
      <c r="A64" t="s">
        <v>213</v>
      </c>
      <c r="B64" s="39">
        <v>1</v>
      </c>
    </row>
    <row r="65" spans="1:2" x14ac:dyDescent="0.2">
      <c r="A65" t="s">
        <v>34</v>
      </c>
      <c r="B65" s="39">
        <v>11</v>
      </c>
    </row>
    <row r="66" spans="1:2" x14ac:dyDescent="0.2">
      <c r="A66" t="s">
        <v>35</v>
      </c>
      <c r="B66" s="39">
        <v>12</v>
      </c>
    </row>
    <row r="67" spans="1:2" x14ac:dyDescent="0.2">
      <c r="A67" t="s">
        <v>16</v>
      </c>
      <c r="B67" s="39">
        <v>12</v>
      </c>
    </row>
    <row r="68" spans="1:2" x14ac:dyDescent="0.2">
      <c r="A68" t="s">
        <v>110</v>
      </c>
      <c r="B68" s="39">
        <v>6</v>
      </c>
    </row>
    <row r="69" spans="1:2" x14ac:dyDescent="0.2">
      <c r="A69" t="s">
        <v>111</v>
      </c>
      <c r="B69" s="39">
        <v>10</v>
      </c>
    </row>
    <row r="70" spans="1:2" x14ac:dyDescent="0.2">
      <c r="A70" t="s">
        <v>112</v>
      </c>
      <c r="B70" s="39">
        <v>9</v>
      </c>
    </row>
    <row r="71" spans="1:2" x14ac:dyDescent="0.2">
      <c r="A71" t="s">
        <v>113</v>
      </c>
      <c r="B71" s="39">
        <v>8</v>
      </c>
    </row>
    <row r="72" spans="1:2" x14ac:dyDescent="0.2">
      <c r="A72" t="s">
        <v>214</v>
      </c>
      <c r="B72" s="39">
        <v>1</v>
      </c>
    </row>
    <row r="73" spans="1:2" x14ac:dyDescent="0.2">
      <c r="A73" t="s">
        <v>114</v>
      </c>
      <c r="B73" s="39">
        <v>7</v>
      </c>
    </row>
    <row r="74" spans="1:2" x14ac:dyDescent="0.2">
      <c r="A74" t="s">
        <v>115</v>
      </c>
      <c r="B74" s="39">
        <v>3</v>
      </c>
    </row>
    <row r="75" spans="1:2" x14ac:dyDescent="0.2">
      <c r="A75" t="s">
        <v>36</v>
      </c>
      <c r="B75" s="39">
        <v>13</v>
      </c>
    </row>
    <row r="76" spans="1:2" x14ac:dyDescent="0.2">
      <c r="A76" t="s">
        <v>116</v>
      </c>
      <c r="B76" s="39">
        <v>2</v>
      </c>
    </row>
    <row r="77" spans="1:2" x14ac:dyDescent="0.2">
      <c r="A77" t="s">
        <v>117</v>
      </c>
      <c r="B77" s="39">
        <v>11</v>
      </c>
    </row>
    <row r="78" spans="1:2" x14ac:dyDescent="0.2">
      <c r="A78" t="s">
        <v>118</v>
      </c>
      <c r="B78" s="39">
        <v>9</v>
      </c>
    </row>
    <row r="79" spans="1:2" x14ac:dyDescent="0.2">
      <c r="A79" t="s">
        <v>37</v>
      </c>
      <c r="B79" s="39">
        <v>12</v>
      </c>
    </row>
    <row r="80" spans="1:2" x14ac:dyDescent="0.2">
      <c r="A80" t="s">
        <v>119</v>
      </c>
      <c r="B80" s="39">
        <v>9</v>
      </c>
    </row>
    <row r="81" spans="1:2" x14ac:dyDescent="0.2">
      <c r="A81" t="s">
        <v>208</v>
      </c>
      <c r="B81" s="39">
        <v>1</v>
      </c>
    </row>
    <row r="82" spans="1:2" x14ac:dyDescent="0.2">
      <c r="A82" t="s">
        <v>120</v>
      </c>
      <c r="B82" s="39">
        <v>8</v>
      </c>
    </row>
    <row r="83" spans="1:2" x14ac:dyDescent="0.2">
      <c r="A83" t="s">
        <v>207</v>
      </c>
      <c r="B83" s="39">
        <v>1</v>
      </c>
    </row>
    <row r="84" spans="1:2" x14ac:dyDescent="0.2">
      <c r="A84" t="s">
        <v>121</v>
      </c>
      <c r="B84" s="39">
        <v>2</v>
      </c>
    </row>
    <row r="85" spans="1:2" x14ac:dyDescent="0.2">
      <c r="A85" t="s">
        <v>122</v>
      </c>
      <c r="B85" s="39">
        <v>9</v>
      </c>
    </row>
    <row r="86" spans="1:2" x14ac:dyDescent="0.2">
      <c r="A86" t="s">
        <v>123</v>
      </c>
      <c r="B86" s="39">
        <v>2</v>
      </c>
    </row>
    <row r="87" spans="1:2" x14ac:dyDescent="0.2">
      <c r="A87" t="s">
        <v>124</v>
      </c>
      <c r="B87" s="39">
        <v>7</v>
      </c>
    </row>
    <row r="88" spans="1:2" x14ac:dyDescent="0.2">
      <c r="A88" t="s">
        <v>125</v>
      </c>
      <c r="B88" s="39">
        <v>3</v>
      </c>
    </row>
    <row r="89" spans="1:2" x14ac:dyDescent="0.2">
      <c r="A89" t="s">
        <v>126</v>
      </c>
      <c r="B89" s="39">
        <v>2</v>
      </c>
    </row>
    <row r="90" spans="1:2" x14ac:dyDescent="0.2">
      <c r="A90" t="s">
        <v>127</v>
      </c>
      <c r="B90" s="39">
        <v>2</v>
      </c>
    </row>
    <row r="91" spans="1:2" x14ac:dyDescent="0.2">
      <c r="A91" t="s">
        <v>215</v>
      </c>
      <c r="B91" s="39">
        <v>1</v>
      </c>
    </row>
    <row r="92" spans="1:2" x14ac:dyDescent="0.2">
      <c r="A92" t="s">
        <v>128</v>
      </c>
      <c r="B92" s="39">
        <v>3</v>
      </c>
    </row>
    <row r="93" spans="1:2" x14ac:dyDescent="0.2">
      <c r="A93" t="s">
        <v>129</v>
      </c>
      <c r="B93" s="39">
        <v>3</v>
      </c>
    </row>
    <row r="94" spans="1:2" x14ac:dyDescent="0.2">
      <c r="A94" t="s">
        <v>38</v>
      </c>
      <c r="B94" s="39">
        <v>13</v>
      </c>
    </row>
    <row r="95" spans="1:2" x14ac:dyDescent="0.2">
      <c r="A95" t="s">
        <v>39</v>
      </c>
      <c r="B95" s="39">
        <v>13</v>
      </c>
    </row>
    <row r="96" spans="1:2" x14ac:dyDescent="0.2">
      <c r="A96" t="s">
        <v>130</v>
      </c>
      <c r="B96" s="39">
        <v>10</v>
      </c>
    </row>
    <row r="97" spans="1:2" x14ac:dyDescent="0.2">
      <c r="A97" t="s">
        <v>40</v>
      </c>
      <c r="B97" s="39">
        <v>13</v>
      </c>
    </row>
    <row r="98" spans="1:2" x14ac:dyDescent="0.2">
      <c r="A98" t="s">
        <v>198</v>
      </c>
      <c r="B98" s="39">
        <v>1</v>
      </c>
    </row>
    <row r="99" spans="1:2" x14ac:dyDescent="0.2">
      <c r="A99" t="s">
        <v>41</v>
      </c>
      <c r="B99" s="39">
        <v>13</v>
      </c>
    </row>
    <row r="100" spans="1:2" x14ac:dyDescent="0.2">
      <c r="A100" t="s">
        <v>216</v>
      </c>
      <c r="B100" s="39">
        <v>1</v>
      </c>
    </row>
    <row r="101" spans="1:2" x14ac:dyDescent="0.2">
      <c r="A101" t="s">
        <v>217</v>
      </c>
      <c r="B101" s="39">
        <v>1</v>
      </c>
    </row>
    <row r="102" spans="1:2" x14ac:dyDescent="0.2">
      <c r="A102" t="s">
        <v>131</v>
      </c>
      <c r="B102" s="39">
        <v>4</v>
      </c>
    </row>
    <row r="103" spans="1:2" x14ac:dyDescent="0.2">
      <c r="A103" t="s">
        <v>132</v>
      </c>
      <c r="B103" s="39">
        <v>3</v>
      </c>
    </row>
    <row r="104" spans="1:2" x14ac:dyDescent="0.2">
      <c r="A104" t="s">
        <v>218</v>
      </c>
      <c r="B104" s="39">
        <v>1</v>
      </c>
    </row>
    <row r="105" spans="1:2" x14ac:dyDescent="0.2">
      <c r="A105" t="s">
        <v>219</v>
      </c>
      <c r="B105" s="39">
        <v>1</v>
      </c>
    </row>
    <row r="106" spans="1:2" x14ac:dyDescent="0.2">
      <c r="A106" t="s">
        <v>133</v>
      </c>
      <c r="B106" s="39">
        <v>1</v>
      </c>
    </row>
    <row r="107" spans="1:2" x14ac:dyDescent="0.2">
      <c r="A107" t="s">
        <v>134</v>
      </c>
      <c r="B107" s="39">
        <v>1</v>
      </c>
    </row>
    <row r="108" spans="1:2" x14ac:dyDescent="0.2">
      <c r="A108" t="s">
        <v>135</v>
      </c>
      <c r="B108" s="39">
        <v>1</v>
      </c>
    </row>
    <row r="109" spans="1:2" x14ac:dyDescent="0.2">
      <c r="A109" t="s">
        <v>136</v>
      </c>
      <c r="B109" s="39">
        <v>4</v>
      </c>
    </row>
    <row r="110" spans="1:2" x14ac:dyDescent="0.2">
      <c r="A110" t="s">
        <v>42</v>
      </c>
      <c r="B110" s="39">
        <v>13</v>
      </c>
    </row>
    <row r="111" spans="1:2" x14ac:dyDescent="0.2">
      <c r="A111" t="s">
        <v>137</v>
      </c>
      <c r="B111" s="39">
        <v>3</v>
      </c>
    </row>
    <row r="112" spans="1:2" x14ac:dyDescent="0.2">
      <c r="A112" t="s">
        <v>220</v>
      </c>
      <c r="B112" s="39">
        <v>1</v>
      </c>
    </row>
    <row r="113" spans="1:2" x14ac:dyDescent="0.2">
      <c r="A113" t="s">
        <v>138</v>
      </c>
      <c r="B113" s="39">
        <v>2</v>
      </c>
    </row>
    <row r="114" spans="1:2" x14ac:dyDescent="0.2">
      <c r="A114" t="s">
        <v>139</v>
      </c>
      <c r="B114" s="39">
        <v>1</v>
      </c>
    </row>
    <row r="115" spans="1:2" x14ac:dyDescent="0.2">
      <c r="A115" t="s">
        <v>140</v>
      </c>
      <c r="B115" s="39">
        <v>3</v>
      </c>
    </row>
    <row r="116" spans="1:2" x14ac:dyDescent="0.2">
      <c r="A116" t="s">
        <v>141</v>
      </c>
      <c r="B116" s="39">
        <v>1</v>
      </c>
    </row>
    <row r="117" spans="1:2" x14ac:dyDescent="0.2">
      <c r="A117" t="s">
        <v>142</v>
      </c>
      <c r="B117" s="39">
        <v>3</v>
      </c>
    </row>
    <row r="118" spans="1:2" x14ac:dyDescent="0.2">
      <c r="A118" t="s">
        <v>221</v>
      </c>
      <c r="B118" s="39">
        <v>1</v>
      </c>
    </row>
    <row r="119" spans="1:2" x14ac:dyDescent="0.2">
      <c r="A119" t="s">
        <v>143</v>
      </c>
      <c r="B119" s="39">
        <v>2</v>
      </c>
    </row>
    <row r="120" spans="1:2" x14ac:dyDescent="0.2">
      <c r="A120" t="s">
        <v>43</v>
      </c>
      <c r="B120" s="39">
        <v>13</v>
      </c>
    </row>
    <row r="121" spans="1:2" x14ac:dyDescent="0.2">
      <c r="A121" t="s">
        <v>144</v>
      </c>
      <c r="B121" s="39">
        <v>1</v>
      </c>
    </row>
    <row r="122" spans="1:2" x14ac:dyDescent="0.2">
      <c r="A122" t="s">
        <v>145</v>
      </c>
      <c r="B122" s="39">
        <v>10</v>
      </c>
    </row>
    <row r="123" spans="1:2" x14ac:dyDescent="0.2">
      <c r="A123" t="s">
        <v>146</v>
      </c>
      <c r="B123" s="39">
        <v>11</v>
      </c>
    </row>
    <row r="124" spans="1:2" x14ac:dyDescent="0.2">
      <c r="A124" t="s">
        <v>147</v>
      </c>
      <c r="B124" s="39">
        <v>1</v>
      </c>
    </row>
    <row r="125" spans="1:2" x14ac:dyDescent="0.2">
      <c r="A125" t="s">
        <v>148</v>
      </c>
      <c r="B125" s="39">
        <v>2</v>
      </c>
    </row>
    <row r="126" spans="1:2" x14ac:dyDescent="0.2">
      <c r="A126" t="s">
        <v>44</v>
      </c>
      <c r="B126" s="39">
        <v>13</v>
      </c>
    </row>
    <row r="127" spans="1:2" x14ac:dyDescent="0.2">
      <c r="A127" t="s">
        <v>149</v>
      </c>
      <c r="B127" s="39">
        <v>2</v>
      </c>
    </row>
    <row r="128" spans="1:2" x14ac:dyDescent="0.2">
      <c r="A128" t="s">
        <v>150</v>
      </c>
      <c r="B128" s="39">
        <v>5</v>
      </c>
    </row>
    <row r="129" spans="1:2" x14ac:dyDescent="0.2">
      <c r="A129" t="s">
        <v>45</v>
      </c>
      <c r="B129" s="39">
        <v>11</v>
      </c>
    </row>
    <row r="130" spans="1:2" x14ac:dyDescent="0.2">
      <c r="A130" t="s">
        <v>151</v>
      </c>
      <c r="B130" s="39">
        <v>3</v>
      </c>
    </row>
    <row r="131" spans="1:2" x14ac:dyDescent="0.2">
      <c r="A131" t="s">
        <v>152</v>
      </c>
      <c r="B131" s="39">
        <v>2</v>
      </c>
    </row>
    <row r="132" spans="1:2" x14ac:dyDescent="0.2">
      <c r="A132" t="s">
        <v>153</v>
      </c>
      <c r="B132" s="39">
        <v>7</v>
      </c>
    </row>
    <row r="133" spans="1:2" x14ac:dyDescent="0.2">
      <c r="A133" t="s">
        <v>46</v>
      </c>
      <c r="B133" s="39">
        <v>13</v>
      </c>
    </row>
    <row r="134" spans="1:2" x14ac:dyDescent="0.2">
      <c r="A134" t="s">
        <v>154</v>
      </c>
      <c r="B134" s="39">
        <v>7</v>
      </c>
    </row>
    <row r="135" spans="1:2" x14ac:dyDescent="0.2">
      <c r="A135" t="s">
        <v>155</v>
      </c>
      <c r="B135" s="39">
        <v>5</v>
      </c>
    </row>
    <row r="136" spans="1:2" x14ac:dyDescent="0.2">
      <c r="A136" t="s">
        <v>47</v>
      </c>
      <c r="B136" s="39">
        <v>12</v>
      </c>
    </row>
    <row r="137" spans="1:2" x14ac:dyDescent="0.2">
      <c r="A137" t="s">
        <v>14</v>
      </c>
      <c r="B137" s="39">
        <v>12</v>
      </c>
    </row>
    <row r="138" spans="1:2" x14ac:dyDescent="0.2">
      <c r="A138" t="s">
        <v>156</v>
      </c>
      <c r="B138" s="39">
        <v>1</v>
      </c>
    </row>
    <row r="139" spans="1:2" x14ac:dyDescent="0.2">
      <c r="A139" t="s">
        <v>157</v>
      </c>
      <c r="B139" s="39">
        <v>2</v>
      </c>
    </row>
    <row r="140" spans="1:2" x14ac:dyDescent="0.2">
      <c r="A140" t="s">
        <v>48</v>
      </c>
      <c r="B140" s="39">
        <v>13</v>
      </c>
    </row>
    <row r="141" spans="1:2" x14ac:dyDescent="0.2">
      <c r="A141" t="s">
        <v>49</v>
      </c>
      <c r="B141" s="39">
        <v>12</v>
      </c>
    </row>
    <row r="142" spans="1:2" x14ac:dyDescent="0.2">
      <c r="A142" t="s">
        <v>158</v>
      </c>
      <c r="B142" s="39">
        <v>1</v>
      </c>
    </row>
    <row r="143" spans="1:2" x14ac:dyDescent="0.2">
      <c r="A143" t="s">
        <v>159</v>
      </c>
      <c r="B143" s="39">
        <v>1</v>
      </c>
    </row>
    <row r="144" spans="1:2" x14ac:dyDescent="0.2">
      <c r="A144" t="s">
        <v>160</v>
      </c>
      <c r="B144" s="39">
        <v>5</v>
      </c>
    </row>
    <row r="145" spans="1:2" x14ac:dyDescent="0.2">
      <c r="A145" t="s">
        <v>161</v>
      </c>
      <c r="B145" s="39">
        <v>2</v>
      </c>
    </row>
    <row r="146" spans="1:2" x14ac:dyDescent="0.2">
      <c r="A146" t="s">
        <v>162</v>
      </c>
      <c r="B146" s="39">
        <v>6</v>
      </c>
    </row>
    <row r="147" spans="1:2" x14ac:dyDescent="0.2">
      <c r="A147" t="s">
        <v>199</v>
      </c>
      <c r="B147" s="39">
        <v>1</v>
      </c>
    </row>
    <row r="148" spans="1:2" x14ac:dyDescent="0.2">
      <c r="A148" t="s">
        <v>50</v>
      </c>
      <c r="B148" s="39">
        <v>13</v>
      </c>
    </row>
    <row r="149" spans="1:2" x14ac:dyDescent="0.2">
      <c r="A149" t="s">
        <v>51</v>
      </c>
      <c r="B149" s="39">
        <v>13</v>
      </c>
    </row>
    <row r="150" spans="1:2" x14ac:dyDescent="0.2">
      <c r="A150" t="s">
        <v>52</v>
      </c>
      <c r="B150" s="39">
        <v>13</v>
      </c>
    </row>
    <row r="151" spans="1:2" x14ac:dyDescent="0.2">
      <c r="A151" t="s">
        <v>53</v>
      </c>
      <c r="B151" s="39">
        <v>13</v>
      </c>
    </row>
    <row r="152" spans="1:2" x14ac:dyDescent="0.2">
      <c r="A152" t="s">
        <v>17</v>
      </c>
      <c r="B152" s="39">
        <v>13</v>
      </c>
    </row>
    <row r="153" spans="1:2" x14ac:dyDescent="0.2">
      <c r="A153" t="s">
        <v>163</v>
      </c>
      <c r="B153" s="39">
        <v>5</v>
      </c>
    </row>
    <row r="154" spans="1:2" x14ac:dyDescent="0.2">
      <c r="A154" t="s">
        <v>196</v>
      </c>
      <c r="B154" s="39">
        <v>2</v>
      </c>
    </row>
    <row r="155" spans="1:2" x14ac:dyDescent="0.2">
      <c r="A155" t="s">
        <v>164</v>
      </c>
      <c r="B155" s="39">
        <v>2</v>
      </c>
    </row>
    <row r="156" spans="1:2" x14ac:dyDescent="0.2">
      <c r="A156" t="s">
        <v>165</v>
      </c>
      <c r="B156" s="39">
        <v>2</v>
      </c>
    </row>
    <row r="157" spans="1:2" x14ac:dyDescent="0.2">
      <c r="A157" t="s">
        <v>222</v>
      </c>
      <c r="B157" s="39">
        <v>1</v>
      </c>
    </row>
    <row r="158" spans="1:2" x14ac:dyDescent="0.2">
      <c r="A158" t="s">
        <v>166</v>
      </c>
      <c r="B158" s="39">
        <v>5</v>
      </c>
    </row>
    <row r="159" spans="1:2" x14ac:dyDescent="0.2">
      <c r="A159" t="s">
        <v>167</v>
      </c>
      <c r="B159" s="39">
        <v>12</v>
      </c>
    </row>
    <row r="160" spans="1:2" x14ac:dyDescent="0.2">
      <c r="A160" t="s">
        <v>168</v>
      </c>
      <c r="B160" s="39">
        <v>9</v>
      </c>
    </row>
    <row r="161" spans="1:2" x14ac:dyDescent="0.2">
      <c r="A161" t="s">
        <v>54</v>
      </c>
      <c r="B161" s="39">
        <v>13</v>
      </c>
    </row>
    <row r="162" spans="1:2" x14ac:dyDescent="0.2">
      <c r="A162" t="s">
        <v>169</v>
      </c>
      <c r="B162" s="39">
        <v>8</v>
      </c>
    </row>
    <row r="163" spans="1:2" x14ac:dyDescent="0.2">
      <c r="A163" t="s">
        <v>223</v>
      </c>
      <c r="B163" s="39">
        <v>1</v>
      </c>
    </row>
    <row r="164" spans="1:2" x14ac:dyDescent="0.2">
      <c r="A164" t="s">
        <v>170</v>
      </c>
      <c r="B164" s="39">
        <v>8</v>
      </c>
    </row>
    <row r="165" spans="1:2" x14ac:dyDescent="0.2">
      <c r="A165" t="s">
        <v>171</v>
      </c>
      <c r="B165" s="39">
        <v>11</v>
      </c>
    </row>
    <row r="166" spans="1:2" x14ac:dyDescent="0.2">
      <c r="A166" t="s">
        <v>55</v>
      </c>
      <c r="B166" s="39">
        <v>13</v>
      </c>
    </row>
    <row r="167" spans="1:2" x14ac:dyDescent="0.2">
      <c r="A167" t="s">
        <v>172</v>
      </c>
      <c r="B167" s="39">
        <v>1</v>
      </c>
    </row>
    <row r="168" spans="1:2" x14ac:dyDescent="0.2">
      <c r="A168" t="s">
        <v>173</v>
      </c>
      <c r="B168" s="39">
        <v>12</v>
      </c>
    </row>
    <row r="169" spans="1:2" x14ac:dyDescent="0.2">
      <c r="A169" t="s">
        <v>56</v>
      </c>
      <c r="B169" s="39">
        <v>13</v>
      </c>
    </row>
    <row r="170" spans="1:2" x14ac:dyDescent="0.2">
      <c r="A170" t="s">
        <v>57</v>
      </c>
      <c r="B170" s="39">
        <v>13</v>
      </c>
    </row>
    <row r="171" spans="1:2" x14ac:dyDescent="0.2">
      <c r="A171" t="s">
        <v>174</v>
      </c>
      <c r="B171" s="39">
        <v>1</v>
      </c>
    </row>
    <row r="172" spans="1:2" x14ac:dyDescent="0.2">
      <c r="A172" t="s">
        <v>58</v>
      </c>
      <c r="B172" s="39">
        <v>13</v>
      </c>
    </row>
    <row r="173" spans="1:2" x14ac:dyDescent="0.2">
      <c r="A173" t="s">
        <v>224</v>
      </c>
      <c r="B173" s="39">
        <v>1</v>
      </c>
    </row>
    <row r="174" spans="1:2" x14ac:dyDescent="0.2">
      <c r="A174" t="s">
        <v>175</v>
      </c>
      <c r="B174" s="39">
        <v>12</v>
      </c>
    </row>
    <row r="175" spans="1:2" x14ac:dyDescent="0.2">
      <c r="A175" t="s">
        <v>176</v>
      </c>
      <c r="B175" s="39">
        <v>13</v>
      </c>
    </row>
    <row r="176" spans="1:2" x14ac:dyDescent="0.2">
      <c r="A176" t="s">
        <v>59</v>
      </c>
      <c r="B176" s="39">
        <v>13</v>
      </c>
    </row>
    <row r="177" spans="1:2" x14ac:dyDescent="0.2">
      <c r="A177" t="s">
        <v>177</v>
      </c>
      <c r="B177" s="39">
        <v>1</v>
      </c>
    </row>
    <row r="178" spans="1:2" x14ac:dyDescent="0.2">
      <c r="A178" t="s">
        <v>178</v>
      </c>
      <c r="B178" s="39">
        <v>7</v>
      </c>
    </row>
    <row r="179" spans="1:2" x14ac:dyDescent="0.2">
      <c r="A179" t="s">
        <v>179</v>
      </c>
      <c r="B179" s="39">
        <v>3</v>
      </c>
    </row>
    <row r="180" spans="1:2" x14ac:dyDescent="0.2">
      <c r="A180" t="s">
        <v>60</v>
      </c>
      <c r="B180" s="39">
        <v>13</v>
      </c>
    </row>
    <row r="181" spans="1:2" x14ac:dyDescent="0.2">
      <c r="A181" t="s">
        <v>61</v>
      </c>
      <c r="B181" s="39">
        <v>13</v>
      </c>
    </row>
    <row r="182" spans="1:2" x14ac:dyDescent="0.2">
      <c r="A182" t="s">
        <v>180</v>
      </c>
      <c r="B182" s="39">
        <v>9</v>
      </c>
    </row>
    <row r="183" spans="1:2" x14ac:dyDescent="0.2">
      <c r="A183" t="s">
        <v>62</v>
      </c>
      <c r="B183" s="39">
        <v>13</v>
      </c>
    </row>
    <row r="184" spans="1:2" x14ac:dyDescent="0.2">
      <c r="A184" t="s">
        <v>181</v>
      </c>
      <c r="B184" s="39">
        <v>9</v>
      </c>
    </row>
    <row r="185" spans="1:2" x14ac:dyDescent="0.2">
      <c r="A185" t="s">
        <v>63</v>
      </c>
      <c r="B185" s="39">
        <v>13</v>
      </c>
    </row>
    <row r="186" spans="1:2" x14ac:dyDescent="0.2">
      <c r="A186" t="s">
        <v>64</v>
      </c>
      <c r="B186" s="39">
        <v>13</v>
      </c>
    </row>
    <row r="187" spans="1:2" x14ac:dyDescent="0.2">
      <c r="A187" t="s">
        <v>65</v>
      </c>
      <c r="B187" s="39">
        <v>13</v>
      </c>
    </row>
    <row r="188" spans="1:2" x14ac:dyDescent="0.2">
      <c r="A188" t="s">
        <v>66</v>
      </c>
      <c r="B188" s="39">
        <v>13</v>
      </c>
    </row>
    <row r="189" spans="1:2" x14ac:dyDescent="0.2">
      <c r="A189" t="s">
        <v>182</v>
      </c>
      <c r="B189" s="39">
        <v>2</v>
      </c>
    </row>
    <row r="190" spans="1:2" x14ac:dyDescent="0.2">
      <c r="A190" t="s">
        <v>183</v>
      </c>
      <c r="B190" s="39">
        <v>3</v>
      </c>
    </row>
    <row r="191" spans="1:2" x14ac:dyDescent="0.2">
      <c r="A191" t="s">
        <v>67</v>
      </c>
      <c r="B191" s="39">
        <v>13</v>
      </c>
    </row>
    <row r="192" spans="1:2" x14ac:dyDescent="0.2">
      <c r="A192" t="s">
        <v>184</v>
      </c>
      <c r="B192" s="39">
        <v>3</v>
      </c>
    </row>
    <row r="193" spans="1:2" x14ac:dyDescent="0.2">
      <c r="A193" t="s">
        <v>185</v>
      </c>
      <c r="B193" s="39">
        <v>6</v>
      </c>
    </row>
    <row r="194" spans="1:2" x14ac:dyDescent="0.2">
      <c r="A194" t="s">
        <v>186</v>
      </c>
      <c r="B194" s="39">
        <v>12</v>
      </c>
    </row>
    <row r="195" spans="1:2" x14ac:dyDescent="0.2">
      <c r="A195" t="s">
        <v>187</v>
      </c>
      <c r="B195" s="39">
        <v>11</v>
      </c>
    </row>
    <row r="196" spans="1:2" x14ac:dyDescent="0.2">
      <c r="A196" t="s">
        <v>188</v>
      </c>
      <c r="B196" s="39">
        <v>1</v>
      </c>
    </row>
    <row r="197" spans="1:2" x14ac:dyDescent="0.2">
      <c r="A197" t="s">
        <v>68</v>
      </c>
      <c r="B197" s="39">
        <v>13</v>
      </c>
    </row>
    <row r="198" spans="1:2" x14ac:dyDescent="0.2">
      <c r="A198" t="s">
        <v>189</v>
      </c>
      <c r="B198" s="39">
        <v>9</v>
      </c>
    </row>
    <row r="199" spans="1:2" x14ac:dyDescent="0.2">
      <c r="A199" t="s">
        <v>190</v>
      </c>
      <c r="B199" s="39">
        <v>9</v>
      </c>
    </row>
    <row r="200" spans="1:2" x14ac:dyDescent="0.2">
      <c r="A200" t="s">
        <v>69</v>
      </c>
      <c r="B200" s="39">
        <v>13</v>
      </c>
    </row>
    <row r="201" spans="1:2" x14ac:dyDescent="0.2">
      <c r="A201" t="s">
        <v>191</v>
      </c>
      <c r="B201" s="39">
        <v>7</v>
      </c>
    </row>
    <row r="202" spans="1:2" x14ac:dyDescent="0.2">
      <c r="A202" t="s">
        <v>192</v>
      </c>
      <c r="B202" s="39">
        <v>2</v>
      </c>
    </row>
    <row r="203" spans="1:2" x14ac:dyDescent="0.2">
      <c r="A203" t="s">
        <v>70</v>
      </c>
      <c r="B203" s="39">
        <v>12</v>
      </c>
    </row>
  </sheetData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2014</vt:lpstr>
      <vt:lpstr>historia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</dc:creator>
  <cp:lastModifiedBy>Järjestelmänvalvoja</cp:lastModifiedBy>
  <dcterms:created xsi:type="dcterms:W3CDTF">2011-10-01T03:07:12Z</dcterms:created>
  <dcterms:modified xsi:type="dcterms:W3CDTF">2018-08-03T08:46:09Z</dcterms:modified>
</cp:coreProperties>
</file>