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2\"/>
    </mc:Choice>
  </mc:AlternateContent>
  <xr:revisionPtr revIDLastSave="0" documentId="8_{400539D4-2725-4A59-B714-5D102400F197}" xr6:coauthVersionLast="36" xr6:coauthVersionMax="36" xr10:uidLastSave="{00000000-0000-0000-0000-000000000000}"/>
  <bookViews>
    <workbookView xWindow="120" yWindow="45" windowWidth="12240" windowHeight="7395" activeTab="1"/>
  </bookViews>
  <sheets>
    <sheet name="Joukkueet" sheetId="4" r:id="rId1"/>
    <sheet name="Purkulista" sheetId="3" r:id="rId2"/>
  </sheets>
  <calcPr calcId="162913"/>
</workbook>
</file>

<file path=xl/calcChain.xml><?xml version="1.0" encoding="utf-8"?>
<calcChain xmlns="http://schemas.openxmlformats.org/spreadsheetml/2006/main">
  <c r="J9" i="3" l="1"/>
  <c r="J10" i="3"/>
  <c r="J11" i="3"/>
  <c r="J12" i="3"/>
  <c r="K78" i="3" s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8" i="3"/>
  <c r="D78" i="3"/>
  <c r="D79" i="3" s="1"/>
  <c r="D94" i="3" s="1"/>
  <c r="D126" i="3" s="1"/>
  <c r="D149" i="3" s="1"/>
  <c r="E78" i="3"/>
  <c r="F78" i="3"/>
  <c r="G78" i="3"/>
  <c r="H78" i="3"/>
  <c r="H79" i="3" s="1"/>
  <c r="H94" i="3" s="1"/>
  <c r="H126" i="3" s="1"/>
  <c r="H149" i="3" s="1"/>
  <c r="I78" i="3"/>
  <c r="C7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28" i="3"/>
  <c r="J98" i="3"/>
  <c r="J99" i="3"/>
  <c r="J100" i="3"/>
  <c r="J101" i="3"/>
  <c r="J102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05" i="3"/>
  <c r="I79" i="3"/>
  <c r="I94" i="3" s="1"/>
  <c r="I126" i="3" s="1"/>
  <c r="I149" i="3" s="1"/>
  <c r="C79" i="3"/>
  <c r="C94" i="3"/>
  <c r="C126" i="3" s="1"/>
  <c r="C149" i="3" s="1"/>
  <c r="E79" i="3"/>
  <c r="E94" i="3"/>
  <c r="E126" i="3" s="1"/>
  <c r="E149" i="3" s="1"/>
  <c r="F79" i="3"/>
  <c r="F94" i="3"/>
  <c r="F126" i="3" s="1"/>
  <c r="F149" i="3" s="1"/>
  <c r="G79" i="3"/>
  <c r="G94" i="3"/>
  <c r="G126" i="3" s="1"/>
  <c r="G149" i="3" s="1"/>
  <c r="J85" i="3"/>
  <c r="J86" i="3"/>
  <c r="J87" i="3"/>
  <c r="J88" i="3"/>
  <c r="J89" i="3"/>
  <c r="J90" i="3"/>
  <c r="J91" i="3"/>
  <c r="J92" i="3"/>
  <c r="J93" i="3"/>
  <c r="J8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J79" i="3" l="1"/>
  <c r="J126" i="3" s="1"/>
  <c r="J149" i="3" s="1"/>
  <c r="J150" i="3"/>
</calcChain>
</file>

<file path=xl/sharedStrings.xml><?xml version="1.0" encoding="utf-8"?>
<sst xmlns="http://schemas.openxmlformats.org/spreadsheetml/2006/main" count="378" uniqueCount="148">
  <si>
    <t>sp/vel-lajit</t>
  </si>
  <si>
    <t>Huutolajit</t>
  </si>
  <si>
    <t xml:space="preserve"> Raahen Alueen Lintuharrastajat Surnia ry.</t>
  </si>
  <si>
    <t xml:space="preserve"> </t>
  </si>
  <si>
    <t xml:space="preserve">  JOUKKUEEN  NUMERO   &gt;&gt;&gt;</t>
  </si>
  <si>
    <t>LAJI</t>
  </si>
  <si>
    <t>Silkkiuikku</t>
  </si>
  <si>
    <t>Merimetso</t>
  </si>
  <si>
    <t>Laulujoutsen</t>
  </si>
  <si>
    <t>Haapana</t>
  </si>
  <si>
    <t>Tavi</t>
  </si>
  <si>
    <t>Sinisorsa</t>
  </si>
  <si>
    <t>Jouhisorsa</t>
  </si>
  <si>
    <t>Lapasorsa</t>
  </si>
  <si>
    <t>Tukkasotka</t>
  </si>
  <si>
    <t>Pilkkasiipi</t>
  </si>
  <si>
    <t>Telkkä</t>
  </si>
  <si>
    <t>Tukkakoskelo</t>
  </si>
  <si>
    <t>Isokoskelo</t>
  </si>
  <si>
    <t>Kanahaukka</t>
  </si>
  <si>
    <t>Varpushaukka</t>
  </si>
  <si>
    <t>Pyy</t>
  </si>
  <si>
    <t>Teeri</t>
  </si>
  <si>
    <t>Nokikana</t>
  </si>
  <si>
    <t>Kurki</t>
  </si>
  <si>
    <t>Tylli</t>
  </si>
  <si>
    <t>Kapustarinta</t>
  </si>
  <si>
    <t>Suosirri</t>
  </si>
  <si>
    <t>Suokukko</t>
  </si>
  <si>
    <t>Taivaanvuohi</t>
  </si>
  <si>
    <t>Naurulokki</t>
  </si>
  <si>
    <t>Kalalokki</t>
  </si>
  <si>
    <t>Selkälokki</t>
  </si>
  <si>
    <t>Harmaalokki</t>
  </si>
  <si>
    <t>Merilokki</t>
  </si>
  <si>
    <t>Sepelkyyhky</t>
  </si>
  <si>
    <t>Käpytikka</t>
  </si>
  <si>
    <t>Kiuru</t>
  </si>
  <si>
    <t>Haarapääsky</t>
  </si>
  <si>
    <t>Niittykirvinen</t>
  </si>
  <si>
    <t>Västäräkki</t>
  </si>
  <si>
    <t>Rautiainen</t>
  </si>
  <si>
    <t>Punarinta</t>
  </si>
  <si>
    <t>Kivitasku</t>
  </si>
  <si>
    <t>Mustarastas</t>
  </si>
  <si>
    <t>Räkättirastas</t>
  </si>
  <si>
    <t>Laulurastas</t>
  </si>
  <si>
    <t>Punakylkirastas</t>
  </si>
  <si>
    <t>Tiltaltti</t>
  </si>
  <si>
    <t>Pajulintu</t>
  </si>
  <si>
    <t>Hippiäinen</t>
  </si>
  <si>
    <t>Hömötiainen</t>
  </si>
  <si>
    <t>Sinitiainen</t>
  </si>
  <si>
    <t>Talitiainen</t>
  </si>
  <si>
    <t>Närhi</t>
  </si>
  <si>
    <t>Harakka</t>
  </si>
  <si>
    <t>Naakka</t>
  </si>
  <si>
    <t>Varis</t>
  </si>
  <si>
    <t>Korppi</t>
  </si>
  <si>
    <t>Varpunen</t>
  </si>
  <si>
    <t>Peippo</t>
  </si>
  <si>
    <t>Järripeippo</t>
  </si>
  <si>
    <t>Viherpeippo</t>
  </si>
  <si>
    <t>Vihervarpunen</t>
  </si>
  <si>
    <t>Urpiainen</t>
  </si>
  <si>
    <t>Punatulkku</t>
  </si>
  <si>
    <t>Keltasirkku</t>
  </si>
  <si>
    <t>Pajusirkku</t>
  </si>
  <si>
    <t xml:space="preserve">  SALDO   &gt;&gt;&gt;</t>
  </si>
  <si>
    <t>Kuusitiainen</t>
  </si>
  <si>
    <t>Puukiipijä</t>
  </si>
  <si>
    <t>Isolepinkäinen</t>
  </si>
  <si>
    <t>Palokärki</t>
  </si>
  <si>
    <t>Hemppo</t>
  </si>
  <si>
    <t>Alan miehet</t>
  </si>
  <si>
    <t>ässää</t>
  </si>
  <si>
    <t>lajia yhteensä sp/vel-lajit mukaanlukien</t>
  </si>
  <si>
    <t>PURKULISTA PERUSLAJIT</t>
  </si>
  <si>
    <t>Kesykyyhky</t>
  </si>
  <si>
    <t>Tilhi</t>
  </si>
  <si>
    <t>Pikkuvarpunen</t>
  </si>
  <si>
    <t>Surnian XXV-syyspinnaralli 15.9.2012 Purkulista</t>
  </si>
  <si>
    <t>Riku Rantala, Seppo Sirviö, Tero Kotajärvi</t>
  </si>
  <si>
    <t xml:space="preserve">Jarno Rasmus, Sami Kalliokoski, Juhani Karvonen, Jaakko Paakki  </t>
  </si>
  <si>
    <t xml:space="preserve">Ville Suorsa, Tapani Tapio, Kari Rannikko, Erkki Sarviaho </t>
  </si>
  <si>
    <t>Risto Nevasaari, Jaakko Koistinen, Pertti Mattila, Juhani Suni</t>
  </si>
  <si>
    <t>Jouni Meski, Harri Taavetti</t>
  </si>
  <si>
    <t>Kari Varpenius, Heikki Tuohimaa</t>
  </si>
  <si>
    <t>Surnian XXV syyspinnaralli 15.9.2012   Joukkueet</t>
  </si>
  <si>
    <t>Ääniharavat</t>
  </si>
  <si>
    <t>Pekka Järvelä, Ilpo Kojola, Pekka Ruuska</t>
  </si>
  <si>
    <t>Nauramattomat</t>
  </si>
  <si>
    <t>Nro 6</t>
  </si>
  <si>
    <t>Vahaajat</t>
  </si>
  <si>
    <t>Lyhythäntäinen lintu</t>
  </si>
  <si>
    <t>Tuskaiset</t>
  </si>
  <si>
    <t>x</t>
  </si>
  <si>
    <t>kyhmyjoutsen</t>
  </si>
  <si>
    <t>metsähanhi</t>
  </si>
  <si>
    <t>tuulihaukka</t>
  </si>
  <si>
    <t>kuikka</t>
  </si>
  <si>
    <t>metsäkirvinen</t>
  </si>
  <si>
    <t>merikotka</t>
  </si>
  <si>
    <t>härkälintu</t>
  </si>
  <si>
    <t>mustalintu</t>
  </si>
  <si>
    <t>peltopyy</t>
  </si>
  <si>
    <t>fasaani</t>
  </si>
  <si>
    <t>sinisuohaukka</t>
  </si>
  <si>
    <t>pensastasku</t>
  </si>
  <si>
    <t>töyhtötiainen</t>
  </si>
  <si>
    <t>leppälintu</t>
  </si>
  <si>
    <t>kottarainen</t>
  </si>
  <si>
    <t>pähkinähakki</t>
  </si>
  <si>
    <t>räystäspääsky</t>
  </si>
  <si>
    <t>pikkukäpylintu</t>
  </si>
  <si>
    <t>tervapääsky</t>
  </si>
  <si>
    <t>uivelo</t>
  </si>
  <si>
    <t>keltavästäräkki</t>
  </si>
  <si>
    <t>harmaahaikara</t>
  </si>
  <si>
    <t>lapinpöllö</t>
  </si>
  <si>
    <t>kulorastas</t>
  </si>
  <si>
    <t>tundrakurmitsa</t>
  </si>
  <si>
    <t>piekana</t>
  </si>
  <si>
    <t>mustapääkerttu</t>
  </si>
  <si>
    <t>harmaasieppo</t>
  </si>
  <si>
    <t>taigauunilintu</t>
  </si>
  <si>
    <t>merisirri</t>
  </si>
  <si>
    <t>pyrstötiainen</t>
  </si>
  <si>
    <t>valkoviklo</t>
  </si>
  <si>
    <t>hernekerttu</t>
  </si>
  <si>
    <t>lapinkirvinen</t>
  </si>
  <si>
    <t>kalasääksi</t>
  </si>
  <si>
    <t>metso</t>
  </si>
  <si>
    <t>lehtokurppa</t>
  </si>
  <si>
    <t>pikkutikka</t>
  </si>
  <si>
    <t>isokäpylintu</t>
  </si>
  <si>
    <t>suopöllö</t>
  </si>
  <si>
    <t>merihanhi</t>
  </si>
  <si>
    <t>lyhytnokkahanhi</t>
  </si>
  <si>
    <t>kaakkuri</t>
  </si>
  <si>
    <t>pohjansirkku</t>
  </si>
  <si>
    <t>mustakurkku-uikku</t>
  </si>
  <si>
    <t>mehiläishaukka</t>
  </si>
  <si>
    <t>meriharakka</t>
  </si>
  <si>
    <t>kangaskiuru</t>
  </si>
  <si>
    <t>phylloscopus sp</t>
  </si>
  <si>
    <t>Sijoitus</t>
  </si>
  <si>
    <t>Joukkueet ja 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</si>
</sst>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9"/>
      <name val="Helvetica"/>
    </font>
    <font>
      <sz val="8"/>
      <color indexed="9"/>
      <name val="Helvetica"/>
    </font>
    <font>
      <sz val="10"/>
      <color indexed="9"/>
      <name val="Helvetica"/>
    </font>
    <font>
      <b/>
      <sz val="12"/>
      <color indexed="9"/>
      <name val="Helvetica"/>
    </font>
    <font>
      <sz val="14"/>
      <color indexed="9"/>
      <name val="Helvetica"/>
    </font>
    <font>
      <b/>
      <sz val="8"/>
      <color indexed="8"/>
      <name val="Helvetica"/>
    </font>
    <font>
      <sz val="8"/>
      <color indexed="8"/>
      <name val="Helvetica"/>
    </font>
    <font>
      <b/>
      <sz val="10"/>
      <color indexed="8"/>
      <name val="Helvetica"/>
    </font>
    <font>
      <b/>
      <sz val="8"/>
      <color indexed="8"/>
      <name val="MS Sans Serif"/>
    </font>
    <font>
      <b/>
      <sz val="10"/>
      <color indexed="8"/>
      <name val="MS Sans Serif"/>
    </font>
    <font>
      <sz val="6"/>
      <name val="MS Sans Serif"/>
    </font>
    <font>
      <sz val="10"/>
      <color indexed="8"/>
      <name val="MS Sans Serif"/>
    </font>
    <font>
      <b/>
      <sz val="8"/>
      <name val="MS Sans Serif"/>
    </font>
    <font>
      <sz val="8"/>
      <color indexed="8"/>
      <name val="MS Sans Serif"/>
      <family val="2"/>
    </font>
    <font>
      <b/>
      <sz val="10"/>
      <color indexed="8"/>
      <name val="MS Sans Serif"/>
      <family val="2"/>
    </font>
    <font>
      <sz val="8"/>
      <name val="Arial"/>
    </font>
    <font>
      <b/>
      <sz val="8.5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0" fontId="4" fillId="3" borderId="1" xfId="0" applyFont="1" applyFill="1" applyBorder="1"/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9" fillId="3" borderId="3" xfId="0" applyFont="1" applyFill="1" applyBorder="1"/>
    <xf numFmtId="0" fontId="10" fillId="3" borderId="0" xfId="0" applyFont="1" applyFill="1" applyBorder="1" applyAlignment="1">
      <alignment horizontal="left"/>
    </xf>
    <xf numFmtId="0" fontId="0" fillId="3" borderId="4" xfId="0" applyFill="1" applyBorder="1"/>
    <xf numFmtId="0" fontId="9" fillId="3" borderId="5" xfId="0" applyFont="1" applyFill="1" applyBorder="1"/>
    <xf numFmtId="0" fontId="10" fillId="3" borderId="6" xfId="0" applyFont="1" applyFill="1" applyBorder="1" applyAlignment="1">
      <alignment horizontal="left"/>
    </xf>
    <xf numFmtId="0" fontId="11" fillId="0" borderId="2" xfId="0" applyFont="1" applyBorder="1" applyAlignment="1"/>
    <xf numFmtId="0" fontId="0" fillId="0" borderId="2" xfId="0" applyBorder="1" applyAlignment="1">
      <alignment horizontal="left" vertical="justify"/>
    </xf>
    <xf numFmtId="0" fontId="12" fillId="0" borderId="0" xfId="0" applyFont="1" applyFill="1" applyBorder="1" applyAlignment="1">
      <alignment horizontal="centerContinuous"/>
    </xf>
    <xf numFmtId="0" fontId="14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3" fillId="0" borderId="0" xfId="0" applyFont="1" applyAlignment="1">
      <alignment horizontal="center"/>
    </xf>
    <xf numFmtId="0" fontId="14" fillId="0" borderId="8" xfId="0" applyFont="1" applyFill="1" applyBorder="1"/>
    <xf numFmtId="0" fontId="0" fillId="0" borderId="9" xfId="0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0" fillId="4" borderId="0" xfId="0" applyFill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0" fillId="5" borderId="7" xfId="0" applyFill="1" applyBorder="1"/>
    <xf numFmtId="0" fontId="8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0" fillId="3" borderId="0" xfId="0" applyFill="1" applyBorder="1"/>
    <xf numFmtId="0" fontId="0" fillId="0" borderId="0" xfId="0" applyBorder="1" applyAlignment="1">
      <alignment horizontal="left" vertical="justify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Fill="1" applyBorder="1"/>
    <xf numFmtId="0" fontId="20" fillId="0" borderId="12" xfId="0" applyFont="1" applyFill="1" applyBorder="1"/>
    <xf numFmtId="0" fontId="12" fillId="0" borderId="9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6" fillId="0" borderId="7" xfId="0" applyFont="1" applyFill="1" applyBorder="1"/>
    <xf numFmtId="0" fontId="12" fillId="0" borderId="13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2" fillId="2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2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10</xdr:row>
      <xdr:rowOff>47625</xdr:rowOff>
    </xdr:from>
    <xdr:to>
      <xdr:col>1</xdr:col>
      <xdr:colOff>390525</xdr:colOff>
      <xdr:row>11</xdr:row>
      <xdr:rowOff>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35F22A81-6E4D-412D-98BA-D89BDD57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0975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opLeftCell="B1" workbookViewId="0">
      <selection activeCell="G24" sqref="G24"/>
    </sheetView>
  </sheetViews>
  <sheetFormatPr defaultRowHeight="12.75" x14ac:dyDescent="0.2"/>
  <cols>
    <col min="2" max="2" width="6.5703125" customWidth="1"/>
    <col min="3" max="3" width="101" customWidth="1"/>
  </cols>
  <sheetData>
    <row r="1" spans="2:3" ht="18" x14ac:dyDescent="0.25">
      <c r="B1" s="1" t="s">
        <v>88</v>
      </c>
      <c r="C1" s="1"/>
    </row>
    <row r="2" spans="2:3" x14ac:dyDescent="0.2">
      <c r="B2" s="30"/>
      <c r="C2" s="31"/>
    </row>
    <row r="3" spans="2:3" ht="18" x14ac:dyDescent="0.25">
      <c r="B3" s="32"/>
      <c r="C3" s="32"/>
    </row>
    <row r="4" spans="2:3" x14ac:dyDescent="0.2">
      <c r="B4" s="65">
        <v>1</v>
      </c>
      <c r="C4" s="33" t="s">
        <v>74</v>
      </c>
    </row>
    <row r="5" spans="2:3" x14ac:dyDescent="0.2">
      <c r="B5" s="74"/>
      <c r="C5" s="39" t="s">
        <v>82</v>
      </c>
    </row>
    <row r="6" spans="2:3" x14ac:dyDescent="0.2">
      <c r="B6" s="65">
        <v>2</v>
      </c>
      <c r="C6" s="72" t="s">
        <v>95</v>
      </c>
    </row>
    <row r="7" spans="2:3" x14ac:dyDescent="0.2">
      <c r="B7" s="74"/>
      <c r="C7" s="40" t="s">
        <v>83</v>
      </c>
    </row>
    <row r="8" spans="2:3" x14ac:dyDescent="0.2">
      <c r="B8" s="65">
        <v>3</v>
      </c>
      <c r="C8" s="73" t="s">
        <v>94</v>
      </c>
    </row>
    <row r="9" spans="2:3" x14ac:dyDescent="0.2">
      <c r="B9" s="74"/>
      <c r="C9" s="40" t="s">
        <v>84</v>
      </c>
    </row>
    <row r="10" spans="2:3" x14ac:dyDescent="0.2">
      <c r="B10" s="65">
        <v>4</v>
      </c>
      <c r="C10" s="73" t="s">
        <v>89</v>
      </c>
    </row>
    <row r="11" spans="2:3" x14ac:dyDescent="0.2">
      <c r="B11" s="74"/>
      <c r="C11" s="40" t="s">
        <v>85</v>
      </c>
    </row>
    <row r="12" spans="2:3" x14ac:dyDescent="0.2">
      <c r="B12" s="65">
        <v>5</v>
      </c>
      <c r="C12" s="73" t="s">
        <v>93</v>
      </c>
    </row>
    <row r="13" spans="2:3" x14ac:dyDescent="0.2">
      <c r="B13" s="74"/>
      <c r="C13" s="40" t="s">
        <v>86</v>
      </c>
    </row>
    <row r="14" spans="2:3" x14ac:dyDescent="0.2">
      <c r="B14" s="65">
        <v>6</v>
      </c>
      <c r="C14" s="73" t="s">
        <v>92</v>
      </c>
    </row>
    <row r="15" spans="2:3" x14ac:dyDescent="0.2">
      <c r="B15" s="74"/>
      <c r="C15" s="40" t="s">
        <v>87</v>
      </c>
    </row>
    <row r="16" spans="2:3" x14ac:dyDescent="0.2">
      <c r="B16" s="65">
        <v>7</v>
      </c>
      <c r="C16" s="73" t="s">
        <v>91</v>
      </c>
    </row>
    <row r="17" spans="2:3" x14ac:dyDescent="0.2">
      <c r="B17" s="74"/>
      <c r="C17" s="40" t="s">
        <v>90</v>
      </c>
    </row>
    <row r="18" spans="2:3" x14ac:dyDescent="0.2">
      <c r="B18" s="65">
        <v>8</v>
      </c>
      <c r="C18" s="35"/>
    </row>
    <row r="19" spans="2:3" x14ac:dyDescent="0.2">
      <c r="B19" s="74"/>
      <c r="C19" s="34"/>
    </row>
    <row r="20" spans="2:3" x14ac:dyDescent="0.2">
      <c r="B20" s="65">
        <v>9</v>
      </c>
      <c r="C20" s="35"/>
    </row>
    <row r="21" spans="2:3" x14ac:dyDescent="0.2">
      <c r="B21" s="74"/>
      <c r="C21" s="34"/>
    </row>
    <row r="22" spans="2:3" x14ac:dyDescent="0.2">
      <c r="B22" s="65">
        <v>10</v>
      </c>
      <c r="C22" s="35"/>
    </row>
    <row r="23" spans="2:3" x14ac:dyDescent="0.2">
      <c r="B23" s="74"/>
      <c r="C23" s="34"/>
    </row>
    <row r="24" spans="2:3" x14ac:dyDescent="0.2">
      <c r="B24" s="22">
        <v>11</v>
      </c>
    </row>
    <row r="25" spans="2:3" x14ac:dyDescent="0.2">
      <c r="B25" s="74"/>
    </row>
    <row r="26" spans="2:3" x14ac:dyDescent="0.2">
      <c r="B26" s="22">
        <v>12</v>
      </c>
    </row>
  </sheetData>
  <phoneticPr fontId="1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69"/>
  <sheetViews>
    <sheetView tabSelected="1" zoomScale="130" workbookViewId="0">
      <pane ySplit="2925" topLeftCell="A146" activePane="bottomLeft"/>
      <selection pane="bottomLeft" activeCell="J17" sqref="J17"/>
    </sheetView>
  </sheetViews>
  <sheetFormatPr defaultRowHeight="12.75" x14ac:dyDescent="0.2"/>
  <cols>
    <col min="1" max="1" width="3.42578125" customWidth="1"/>
    <col min="2" max="2" width="25.7109375" customWidth="1"/>
    <col min="3" max="9" width="5" customWidth="1"/>
    <col min="10" max="10" width="6.5703125" customWidth="1"/>
    <col min="11" max="11" width="6.140625" customWidth="1"/>
  </cols>
  <sheetData>
    <row r="1" spans="1:247" ht="18" x14ac:dyDescent="0.2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13.5" thickBot="1" x14ac:dyDescent="0.25"/>
    <row r="3" spans="1:247" x14ac:dyDescent="0.2">
      <c r="A3" s="4" t="s">
        <v>2</v>
      </c>
      <c r="B3" s="5"/>
      <c r="C3" s="6"/>
      <c r="D3" s="6"/>
      <c r="E3" s="6"/>
      <c r="F3" s="6"/>
      <c r="G3" s="6"/>
      <c r="H3" s="45"/>
      <c r="I3" s="45"/>
    </row>
    <row r="4" spans="1:247" ht="18" x14ac:dyDescent="0.25">
      <c r="A4" s="7" t="s">
        <v>3</v>
      </c>
      <c r="B4" s="44" t="s">
        <v>77</v>
      </c>
      <c r="C4" s="8"/>
      <c r="D4" s="8"/>
      <c r="E4" s="8"/>
      <c r="F4" s="8"/>
      <c r="G4" s="8"/>
      <c r="H4" s="8"/>
      <c r="I4" s="8"/>
    </row>
    <row r="5" spans="1:247" ht="13.5" thickBot="1" x14ac:dyDescent="0.25">
      <c r="A5" s="9"/>
      <c r="B5" s="10"/>
      <c r="C5" s="11"/>
      <c r="D5" s="11"/>
      <c r="E5" s="11"/>
      <c r="F5" s="11"/>
      <c r="G5" s="11"/>
      <c r="H5" s="46"/>
      <c r="I5" s="46"/>
    </row>
    <row r="6" spans="1:247" ht="13.5" thickBot="1" x14ac:dyDescent="0.25">
      <c r="A6" s="12"/>
      <c r="B6" s="13"/>
      <c r="C6" s="14" t="s">
        <v>4</v>
      </c>
      <c r="D6" s="15"/>
      <c r="E6" s="15"/>
      <c r="F6" s="15"/>
      <c r="G6" s="15"/>
      <c r="H6" s="47"/>
      <c r="I6" s="47"/>
    </row>
    <row r="7" spans="1:247" ht="11.25" customHeight="1" thickBot="1" x14ac:dyDescent="0.25">
      <c r="A7" s="16"/>
      <c r="B7" s="61" t="s">
        <v>5</v>
      </c>
      <c r="C7" s="62">
        <v>1</v>
      </c>
      <c r="D7" s="63">
        <v>2</v>
      </c>
      <c r="E7" s="64">
        <v>3</v>
      </c>
      <c r="F7" s="63">
        <v>4</v>
      </c>
      <c r="G7" s="64">
        <v>5</v>
      </c>
      <c r="H7" s="65">
        <v>6</v>
      </c>
      <c r="I7" s="66">
        <v>7</v>
      </c>
    </row>
    <row r="8" spans="1:247" x14ac:dyDescent="0.2">
      <c r="A8" s="37">
        <v>1</v>
      </c>
      <c r="B8" s="52" t="s">
        <v>6</v>
      </c>
      <c r="C8" s="25"/>
      <c r="D8" s="18"/>
      <c r="E8" s="25"/>
      <c r="F8" s="18"/>
      <c r="G8" s="25"/>
      <c r="H8" s="18"/>
      <c r="I8" s="60"/>
      <c r="J8" s="19">
        <f>COUNTIF(C8:I8,"x")</f>
        <v>0</v>
      </c>
    </row>
    <row r="9" spans="1:247" x14ac:dyDescent="0.2">
      <c r="A9" s="37">
        <f t="shared" ref="A9:A72" si="0">A8+1</f>
        <v>2</v>
      </c>
      <c r="B9" s="53" t="s">
        <v>7</v>
      </c>
      <c r="C9" s="25"/>
      <c r="D9" s="18"/>
      <c r="E9" s="25"/>
      <c r="F9" s="18"/>
      <c r="G9" s="25"/>
      <c r="H9" s="50"/>
      <c r="I9" s="25"/>
      <c r="J9" s="19">
        <f t="shared" ref="J9:J72" si="1">COUNTIF(C9:I9,"x")</f>
        <v>0</v>
      </c>
    </row>
    <row r="10" spans="1:247" x14ac:dyDescent="0.2">
      <c r="A10" s="37">
        <f t="shared" si="0"/>
        <v>3</v>
      </c>
      <c r="B10" s="53" t="s">
        <v>8</v>
      </c>
      <c r="C10" s="25"/>
      <c r="D10" s="18"/>
      <c r="E10" s="25"/>
      <c r="F10" s="18"/>
      <c r="G10" s="25"/>
      <c r="H10" s="18"/>
      <c r="I10" s="25"/>
      <c r="J10" s="19">
        <f t="shared" si="1"/>
        <v>0</v>
      </c>
    </row>
    <row r="11" spans="1:247" x14ac:dyDescent="0.2">
      <c r="A11" s="37">
        <f t="shared" si="0"/>
        <v>4</v>
      </c>
      <c r="B11" s="53" t="s">
        <v>9</v>
      </c>
      <c r="C11" s="25"/>
      <c r="D11" s="18"/>
      <c r="E11" s="25"/>
      <c r="F11" s="18" t="s">
        <v>96</v>
      </c>
      <c r="G11" s="26"/>
      <c r="H11" s="51"/>
      <c r="I11" s="25"/>
      <c r="J11" s="19">
        <f t="shared" si="1"/>
        <v>1</v>
      </c>
    </row>
    <row r="12" spans="1:247" x14ac:dyDescent="0.2">
      <c r="A12" s="37">
        <f t="shared" si="0"/>
        <v>5</v>
      </c>
      <c r="B12" s="53" t="s">
        <v>10</v>
      </c>
      <c r="C12" s="25"/>
      <c r="D12" s="18"/>
      <c r="E12" s="25"/>
      <c r="F12" s="18"/>
      <c r="G12" s="25"/>
      <c r="H12" s="18"/>
      <c r="I12" s="25"/>
      <c r="J12" s="19">
        <f t="shared" si="1"/>
        <v>0</v>
      </c>
    </row>
    <row r="13" spans="1:247" x14ac:dyDescent="0.2">
      <c r="A13" s="37">
        <f t="shared" si="0"/>
        <v>6</v>
      </c>
      <c r="B13" s="53" t="s">
        <v>11</v>
      </c>
      <c r="C13" s="25" t="s">
        <v>96</v>
      </c>
      <c r="D13" s="18"/>
      <c r="E13" s="25"/>
      <c r="F13" s="18"/>
      <c r="G13" s="25"/>
      <c r="H13" s="50"/>
      <c r="I13" s="25"/>
      <c r="J13" s="19">
        <f t="shared" si="1"/>
        <v>1</v>
      </c>
    </row>
    <row r="14" spans="1:247" x14ac:dyDescent="0.2">
      <c r="A14" s="37">
        <f t="shared" si="0"/>
        <v>7</v>
      </c>
      <c r="B14" s="53" t="s">
        <v>12</v>
      </c>
      <c r="C14" s="25"/>
      <c r="D14" s="18"/>
      <c r="E14" s="25" t="s">
        <v>96</v>
      </c>
      <c r="F14" s="18"/>
      <c r="G14" s="25"/>
      <c r="H14" s="18"/>
      <c r="I14" s="25"/>
      <c r="J14" s="19">
        <f t="shared" si="1"/>
        <v>1</v>
      </c>
    </row>
    <row r="15" spans="1:247" x14ac:dyDescent="0.2">
      <c r="A15" s="37">
        <f t="shared" si="0"/>
        <v>8</v>
      </c>
      <c r="B15" s="53" t="s">
        <v>13</v>
      </c>
      <c r="C15" s="25" t="s">
        <v>96</v>
      </c>
      <c r="D15" s="18" t="s">
        <v>96</v>
      </c>
      <c r="E15" s="25"/>
      <c r="F15" s="18" t="s">
        <v>96</v>
      </c>
      <c r="G15" s="25"/>
      <c r="H15" s="50"/>
      <c r="I15" s="25" t="s">
        <v>96</v>
      </c>
      <c r="J15" s="19">
        <f t="shared" si="1"/>
        <v>4</v>
      </c>
    </row>
    <row r="16" spans="1:247" x14ac:dyDescent="0.2">
      <c r="A16" s="37">
        <f t="shared" si="0"/>
        <v>9</v>
      </c>
      <c r="B16" s="53" t="s">
        <v>14</v>
      </c>
      <c r="C16" s="25"/>
      <c r="D16" s="18"/>
      <c r="E16" s="25"/>
      <c r="F16" s="18"/>
      <c r="G16" s="25"/>
      <c r="H16" s="18"/>
      <c r="I16" s="25"/>
      <c r="J16" s="19">
        <f t="shared" si="1"/>
        <v>0</v>
      </c>
    </row>
    <row r="17" spans="1:10" x14ac:dyDescent="0.2">
      <c r="A17" s="37">
        <f t="shared" si="0"/>
        <v>10</v>
      </c>
      <c r="B17" s="53" t="s">
        <v>15</v>
      </c>
      <c r="C17" s="25" t="s">
        <v>96</v>
      </c>
      <c r="D17" s="18" t="s">
        <v>96</v>
      </c>
      <c r="E17" s="25" t="s">
        <v>96</v>
      </c>
      <c r="F17" s="18"/>
      <c r="G17" s="25" t="s">
        <v>96</v>
      </c>
      <c r="H17" s="50"/>
      <c r="I17" s="25"/>
      <c r="J17" s="19">
        <f t="shared" si="1"/>
        <v>4</v>
      </c>
    </row>
    <row r="18" spans="1:10" x14ac:dyDescent="0.2">
      <c r="A18" s="37">
        <f t="shared" si="0"/>
        <v>11</v>
      </c>
      <c r="B18" s="53" t="s">
        <v>16</v>
      </c>
      <c r="C18" s="25"/>
      <c r="D18" s="18"/>
      <c r="E18" s="25"/>
      <c r="F18" s="18"/>
      <c r="G18" s="25"/>
      <c r="H18" s="18"/>
      <c r="I18" s="25"/>
      <c r="J18" s="19">
        <f t="shared" si="1"/>
        <v>0</v>
      </c>
    </row>
    <row r="19" spans="1:10" x14ac:dyDescent="0.2">
      <c r="A19" s="37">
        <f t="shared" si="0"/>
        <v>12</v>
      </c>
      <c r="B19" s="53" t="s">
        <v>17</v>
      </c>
      <c r="C19" s="25"/>
      <c r="D19" s="18"/>
      <c r="E19" s="25"/>
      <c r="F19" s="18"/>
      <c r="G19" s="25"/>
      <c r="H19" s="50"/>
      <c r="I19" s="25"/>
      <c r="J19" s="19">
        <f t="shared" si="1"/>
        <v>0</v>
      </c>
    </row>
    <row r="20" spans="1:10" x14ac:dyDescent="0.2">
      <c r="A20" s="37">
        <f t="shared" si="0"/>
        <v>13</v>
      </c>
      <c r="B20" s="53" t="s">
        <v>18</v>
      </c>
      <c r="C20" s="25"/>
      <c r="D20" s="18"/>
      <c r="E20" s="25"/>
      <c r="F20" s="18"/>
      <c r="G20" s="25"/>
      <c r="H20" s="18"/>
      <c r="I20" s="25"/>
      <c r="J20" s="19">
        <f t="shared" si="1"/>
        <v>0</v>
      </c>
    </row>
    <row r="21" spans="1:10" x14ac:dyDescent="0.2">
      <c r="A21" s="37">
        <f t="shared" si="0"/>
        <v>14</v>
      </c>
      <c r="B21" s="53" t="s">
        <v>19</v>
      </c>
      <c r="C21" s="25" t="s">
        <v>96</v>
      </c>
      <c r="D21" s="18"/>
      <c r="E21" s="25" t="s">
        <v>96</v>
      </c>
      <c r="F21" s="18"/>
      <c r="G21" s="25"/>
      <c r="H21" s="50"/>
      <c r="I21" s="25"/>
      <c r="J21" s="19">
        <f t="shared" si="1"/>
        <v>2</v>
      </c>
    </row>
    <row r="22" spans="1:10" x14ac:dyDescent="0.2">
      <c r="A22" s="37">
        <f t="shared" si="0"/>
        <v>15</v>
      </c>
      <c r="B22" s="53" t="s">
        <v>20</v>
      </c>
      <c r="C22" s="25" t="s">
        <v>96</v>
      </c>
      <c r="D22" s="18"/>
      <c r="E22" s="25"/>
      <c r="F22" s="18"/>
      <c r="G22" s="25"/>
      <c r="H22" s="18"/>
      <c r="I22" s="25"/>
      <c r="J22" s="19">
        <f t="shared" si="1"/>
        <v>1</v>
      </c>
    </row>
    <row r="23" spans="1:10" x14ac:dyDescent="0.2">
      <c r="A23" s="37">
        <f t="shared" si="0"/>
        <v>16</v>
      </c>
      <c r="B23" s="53" t="s">
        <v>21</v>
      </c>
      <c r="C23" s="25"/>
      <c r="D23" s="18"/>
      <c r="E23" s="25"/>
      <c r="F23" s="18"/>
      <c r="G23" s="25"/>
      <c r="H23" s="50"/>
      <c r="I23" s="25"/>
      <c r="J23" s="19">
        <f t="shared" si="1"/>
        <v>0</v>
      </c>
    </row>
    <row r="24" spans="1:10" x14ac:dyDescent="0.2">
      <c r="A24" s="37">
        <f t="shared" si="0"/>
        <v>17</v>
      </c>
      <c r="B24" s="53" t="s">
        <v>22</v>
      </c>
      <c r="C24" s="25" t="s">
        <v>96</v>
      </c>
      <c r="D24" s="18"/>
      <c r="E24" s="25"/>
      <c r="F24" s="18"/>
      <c r="G24" s="25"/>
      <c r="H24" s="18"/>
      <c r="I24" s="25"/>
      <c r="J24" s="19">
        <f t="shared" si="1"/>
        <v>1</v>
      </c>
    </row>
    <row r="25" spans="1:10" x14ac:dyDescent="0.2">
      <c r="A25" s="37">
        <f t="shared" si="0"/>
        <v>18</v>
      </c>
      <c r="B25" s="53" t="s">
        <v>23</v>
      </c>
      <c r="C25" s="25" t="s">
        <v>96</v>
      </c>
      <c r="D25" s="18" t="s">
        <v>96</v>
      </c>
      <c r="E25" s="25" t="s">
        <v>96</v>
      </c>
      <c r="F25" s="18" t="s">
        <v>96</v>
      </c>
      <c r="G25" s="25"/>
      <c r="H25" s="50" t="s">
        <v>96</v>
      </c>
      <c r="I25" s="25" t="s">
        <v>96</v>
      </c>
      <c r="J25" s="70">
        <f t="shared" si="1"/>
        <v>6</v>
      </c>
    </row>
    <row r="26" spans="1:10" x14ac:dyDescent="0.2">
      <c r="A26" s="37">
        <f t="shared" si="0"/>
        <v>19</v>
      </c>
      <c r="B26" s="53" t="s">
        <v>24</v>
      </c>
      <c r="C26" s="25"/>
      <c r="D26" s="18"/>
      <c r="E26" s="25"/>
      <c r="F26" s="18"/>
      <c r="G26" s="25"/>
      <c r="H26" s="18"/>
      <c r="I26" s="25"/>
      <c r="J26" s="19">
        <f t="shared" si="1"/>
        <v>0</v>
      </c>
    </row>
    <row r="27" spans="1:10" x14ac:dyDescent="0.2">
      <c r="A27" s="37">
        <f t="shared" si="0"/>
        <v>20</v>
      </c>
      <c r="B27" s="53" t="s">
        <v>25</v>
      </c>
      <c r="C27" s="25"/>
      <c r="D27" s="18" t="s">
        <v>96</v>
      </c>
      <c r="E27" s="25" t="s">
        <v>96</v>
      </c>
      <c r="F27" s="18" t="s">
        <v>96</v>
      </c>
      <c r="G27" s="25"/>
      <c r="H27" s="50"/>
      <c r="I27" s="25"/>
      <c r="J27" s="19">
        <f t="shared" si="1"/>
        <v>3</v>
      </c>
    </row>
    <row r="28" spans="1:10" x14ac:dyDescent="0.2">
      <c r="A28" s="37">
        <f t="shared" si="0"/>
        <v>21</v>
      </c>
      <c r="B28" s="53" t="s">
        <v>26</v>
      </c>
      <c r="C28" s="25"/>
      <c r="D28" s="18"/>
      <c r="E28" s="25"/>
      <c r="F28" s="18"/>
      <c r="G28" s="25"/>
      <c r="H28" s="18"/>
      <c r="I28" s="25"/>
      <c r="J28" s="19">
        <f t="shared" si="1"/>
        <v>0</v>
      </c>
    </row>
    <row r="29" spans="1:10" x14ac:dyDescent="0.2">
      <c r="A29" s="37">
        <f t="shared" si="0"/>
        <v>22</v>
      </c>
      <c r="B29" s="53" t="s">
        <v>27</v>
      </c>
      <c r="C29" s="25"/>
      <c r="D29" s="18" t="s">
        <v>96</v>
      </c>
      <c r="E29" s="25"/>
      <c r="F29" s="18" t="s">
        <v>96</v>
      </c>
      <c r="G29" s="25"/>
      <c r="H29" s="50"/>
      <c r="I29" s="25"/>
      <c r="J29" s="19">
        <f t="shared" si="1"/>
        <v>2</v>
      </c>
    </row>
    <row r="30" spans="1:10" x14ac:dyDescent="0.2">
      <c r="A30" s="37">
        <f t="shared" si="0"/>
        <v>23</v>
      </c>
      <c r="B30" s="53" t="s">
        <v>28</v>
      </c>
      <c r="C30" s="25"/>
      <c r="D30" s="18"/>
      <c r="E30" s="25"/>
      <c r="F30" s="18"/>
      <c r="G30" s="25" t="s">
        <v>96</v>
      </c>
      <c r="H30" s="18"/>
      <c r="I30" s="25"/>
      <c r="J30" s="19">
        <f t="shared" si="1"/>
        <v>1</v>
      </c>
    </row>
    <row r="31" spans="1:10" x14ac:dyDescent="0.2">
      <c r="A31" s="37">
        <f t="shared" si="0"/>
        <v>24</v>
      </c>
      <c r="B31" s="53" t="s">
        <v>29</v>
      </c>
      <c r="C31" s="25"/>
      <c r="D31" s="18" t="s">
        <v>96</v>
      </c>
      <c r="E31" s="25"/>
      <c r="F31" s="18" t="s">
        <v>96</v>
      </c>
      <c r="G31" s="25"/>
      <c r="H31" s="50"/>
      <c r="I31" s="25" t="s">
        <v>96</v>
      </c>
      <c r="J31" s="19">
        <f t="shared" si="1"/>
        <v>3</v>
      </c>
    </row>
    <row r="32" spans="1:10" x14ac:dyDescent="0.2">
      <c r="A32" s="37">
        <f t="shared" si="0"/>
        <v>25</v>
      </c>
      <c r="B32" s="53" t="s">
        <v>30</v>
      </c>
      <c r="C32" s="25" t="s">
        <v>96</v>
      </c>
      <c r="D32" s="18" t="s">
        <v>96</v>
      </c>
      <c r="E32" s="25"/>
      <c r="F32" s="18" t="s">
        <v>96</v>
      </c>
      <c r="G32" s="25"/>
      <c r="H32" s="18"/>
      <c r="I32" s="25" t="s">
        <v>96</v>
      </c>
      <c r="J32" s="19">
        <f t="shared" si="1"/>
        <v>4</v>
      </c>
    </row>
    <row r="33" spans="1:10" x14ac:dyDescent="0.2">
      <c r="A33" s="37">
        <f t="shared" si="0"/>
        <v>26</v>
      </c>
      <c r="B33" s="53" t="s">
        <v>31</v>
      </c>
      <c r="C33" s="25"/>
      <c r="D33" s="18"/>
      <c r="E33" s="25"/>
      <c r="F33" s="18"/>
      <c r="G33" s="25"/>
      <c r="H33" s="50"/>
      <c r="I33" s="25"/>
      <c r="J33" s="19">
        <f t="shared" si="1"/>
        <v>0</v>
      </c>
    </row>
    <row r="34" spans="1:10" x14ac:dyDescent="0.2">
      <c r="A34" s="37">
        <f t="shared" si="0"/>
        <v>27</v>
      </c>
      <c r="B34" s="53" t="s">
        <v>32</v>
      </c>
      <c r="C34" s="25" t="s">
        <v>96</v>
      </c>
      <c r="D34" s="18"/>
      <c r="E34" s="25"/>
      <c r="F34" s="18" t="s">
        <v>96</v>
      </c>
      <c r="G34" s="25"/>
      <c r="H34" s="18"/>
      <c r="I34" s="25"/>
      <c r="J34" s="19">
        <f t="shared" si="1"/>
        <v>2</v>
      </c>
    </row>
    <row r="35" spans="1:10" x14ac:dyDescent="0.2">
      <c r="A35" s="37">
        <f t="shared" si="0"/>
        <v>28</v>
      </c>
      <c r="B35" s="53" t="s">
        <v>33</v>
      </c>
      <c r="C35" s="25"/>
      <c r="D35" s="18"/>
      <c r="E35" s="25"/>
      <c r="F35" s="18"/>
      <c r="G35" s="25"/>
      <c r="H35" s="50"/>
      <c r="I35" s="25"/>
      <c r="J35" s="19">
        <f t="shared" si="1"/>
        <v>0</v>
      </c>
    </row>
    <row r="36" spans="1:10" x14ac:dyDescent="0.2">
      <c r="A36" s="37">
        <f t="shared" si="0"/>
        <v>29</v>
      </c>
      <c r="B36" s="53" t="s">
        <v>34</v>
      </c>
      <c r="C36" s="25"/>
      <c r="D36" s="18"/>
      <c r="E36" s="25" t="s">
        <v>96</v>
      </c>
      <c r="F36" s="18"/>
      <c r="G36" s="25"/>
      <c r="H36" s="18"/>
      <c r="I36" s="25"/>
      <c r="J36" s="19">
        <f t="shared" si="1"/>
        <v>1</v>
      </c>
    </row>
    <row r="37" spans="1:10" x14ac:dyDescent="0.2">
      <c r="A37" s="37">
        <f t="shared" si="0"/>
        <v>30</v>
      </c>
      <c r="B37" s="53" t="s">
        <v>78</v>
      </c>
      <c r="C37" s="25" t="s">
        <v>96</v>
      </c>
      <c r="D37" s="18" t="s">
        <v>96</v>
      </c>
      <c r="E37" s="25" t="s">
        <v>96</v>
      </c>
      <c r="F37" s="18" t="s">
        <v>96</v>
      </c>
      <c r="G37" s="25" t="s">
        <v>96</v>
      </c>
      <c r="H37" s="50" t="s">
        <v>96</v>
      </c>
      <c r="I37" s="25" t="s">
        <v>96</v>
      </c>
      <c r="J37" s="19">
        <f t="shared" si="1"/>
        <v>7</v>
      </c>
    </row>
    <row r="38" spans="1:10" x14ac:dyDescent="0.2">
      <c r="A38" s="37">
        <f t="shared" si="0"/>
        <v>31</v>
      </c>
      <c r="B38" s="53" t="s">
        <v>35</v>
      </c>
      <c r="C38" s="25"/>
      <c r="D38" s="18"/>
      <c r="E38" s="25"/>
      <c r="F38" s="18"/>
      <c r="G38" s="25"/>
      <c r="H38" s="18"/>
      <c r="I38" s="25"/>
      <c r="J38" s="19">
        <f t="shared" si="1"/>
        <v>0</v>
      </c>
    </row>
    <row r="39" spans="1:10" x14ac:dyDescent="0.2">
      <c r="A39" s="37">
        <f t="shared" si="0"/>
        <v>32</v>
      </c>
      <c r="B39" s="54" t="s">
        <v>72</v>
      </c>
      <c r="C39" s="25"/>
      <c r="D39" s="18" t="s">
        <v>96</v>
      </c>
      <c r="E39" s="25"/>
      <c r="F39" s="18"/>
      <c r="G39" s="25" t="s">
        <v>96</v>
      </c>
      <c r="H39" s="50"/>
      <c r="I39" s="25" t="s">
        <v>96</v>
      </c>
      <c r="J39" s="19">
        <f t="shared" si="1"/>
        <v>3</v>
      </c>
    </row>
    <row r="40" spans="1:10" x14ac:dyDescent="0.2">
      <c r="A40" s="37">
        <f t="shared" si="0"/>
        <v>33</v>
      </c>
      <c r="B40" s="53" t="s">
        <v>36</v>
      </c>
      <c r="C40" s="25" t="s">
        <v>96</v>
      </c>
      <c r="D40" s="18"/>
      <c r="E40" s="25"/>
      <c r="F40" s="18"/>
      <c r="G40" s="25"/>
      <c r="H40" s="18"/>
      <c r="I40" s="25"/>
      <c r="J40" s="19">
        <f t="shared" si="1"/>
        <v>1</v>
      </c>
    </row>
    <row r="41" spans="1:10" x14ac:dyDescent="0.2">
      <c r="A41" s="37">
        <f t="shared" si="0"/>
        <v>34</v>
      </c>
      <c r="B41" s="55" t="s">
        <v>37</v>
      </c>
      <c r="C41" s="25"/>
      <c r="D41" s="18"/>
      <c r="E41" s="25"/>
      <c r="F41" s="18"/>
      <c r="G41" s="25"/>
      <c r="H41" s="50"/>
      <c r="I41" s="25"/>
      <c r="J41" s="19">
        <f t="shared" si="1"/>
        <v>0</v>
      </c>
    </row>
    <row r="42" spans="1:10" x14ac:dyDescent="0.2">
      <c r="A42" s="37">
        <f t="shared" si="0"/>
        <v>35</v>
      </c>
      <c r="B42" s="53" t="s">
        <v>38</v>
      </c>
      <c r="C42" s="25"/>
      <c r="D42" s="18"/>
      <c r="E42" s="25"/>
      <c r="F42" s="18"/>
      <c r="G42" s="25"/>
      <c r="H42" s="18"/>
      <c r="I42" s="25"/>
      <c r="J42" s="19">
        <f t="shared" si="1"/>
        <v>0</v>
      </c>
    </row>
    <row r="43" spans="1:10" x14ac:dyDescent="0.2">
      <c r="A43" s="17">
        <f t="shared" si="0"/>
        <v>36</v>
      </c>
      <c r="B43" s="56" t="s">
        <v>79</v>
      </c>
      <c r="C43" s="25" t="s">
        <v>96</v>
      </c>
      <c r="D43" s="18" t="s">
        <v>96</v>
      </c>
      <c r="E43" s="25" t="s">
        <v>96</v>
      </c>
      <c r="F43" s="18" t="s">
        <v>96</v>
      </c>
      <c r="G43" s="25"/>
      <c r="H43" s="50" t="s">
        <v>96</v>
      </c>
      <c r="I43" s="25" t="s">
        <v>96</v>
      </c>
      <c r="J43" s="70">
        <f t="shared" si="1"/>
        <v>6</v>
      </c>
    </row>
    <row r="44" spans="1:10" x14ac:dyDescent="0.2">
      <c r="A44" s="17">
        <f t="shared" si="0"/>
        <v>37</v>
      </c>
      <c r="B44" s="57" t="s">
        <v>39</v>
      </c>
      <c r="C44" s="25"/>
      <c r="D44" s="18"/>
      <c r="E44" s="25"/>
      <c r="F44" s="18"/>
      <c r="G44" s="25"/>
      <c r="H44" s="18"/>
      <c r="I44" s="25"/>
      <c r="J44" s="19">
        <f t="shared" si="1"/>
        <v>0</v>
      </c>
    </row>
    <row r="45" spans="1:10" x14ac:dyDescent="0.2">
      <c r="A45" s="17">
        <f t="shared" si="0"/>
        <v>38</v>
      </c>
      <c r="B45" s="57" t="s">
        <v>40</v>
      </c>
      <c r="C45" s="25"/>
      <c r="D45" s="18"/>
      <c r="E45" s="25"/>
      <c r="F45" s="18"/>
      <c r="G45" s="25"/>
      <c r="H45" s="50"/>
      <c r="I45" s="25"/>
      <c r="J45" s="19">
        <f t="shared" si="1"/>
        <v>0</v>
      </c>
    </row>
    <row r="46" spans="1:10" x14ac:dyDescent="0.2">
      <c r="A46" s="17">
        <f t="shared" si="0"/>
        <v>39</v>
      </c>
      <c r="B46" s="57" t="s">
        <v>41</v>
      </c>
      <c r="C46" s="25" t="s">
        <v>96</v>
      </c>
      <c r="D46" s="18" t="s">
        <v>96</v>
      </c>
      <c r="E46" s="25"/>
      <c r="F46" s="18" t="s">
        <v>96</v>
      </c>
      <c r="G46" s="25"/>
      <c r="H46" s="18"/>
      <c r="I46" s="25"/>
      <c r="J46" s="19">
        <f t="shared" si="1"/>
        <v>3</v>
      </c>
    </row>
    <row r="47" spans="1:10" x14ac:dyDescent="0.2">
      <c r="A47" s="17">
        <f t="shared" si="0"/>
        <v>40</v>
      </c>
      <c r="B47" s="57" t="s">
        <v>42</v>
      </c>
      <c r="C47" s="25"/>
      <c r="D47" s="18"/>
      <c r="E47" s="25"/>
      <c r="F47" s="18"/>
      <c r="G47" s="25"/>
      <c r="H47" s="50"/>
      <c r="I47" s="25"/>
      <c r="J47" s="19">
        <f t="shared" si="1"/>
        <v>0</v>
      </c>
    </row>
    <row r="48" spans="1:10" x14ac:dyDescent="0.2">
      <c r="A48" s="17">
        <f t="shared" si="0"/>
        <v>41</v>
      </c>
      <c r="B48" s="57" t="s">
        <v>43</v>
      </c>
      <c r="C48" s="25"/>
      <c r="D48" s="18"/>
      <c r="E48" s="25"/>
      <c r="F48" s="18"/>
      <c r="G48" s="25"/>
      <c r="H48" s="18"/>
      <c r="I48" s="25"/>
      <c r="J48" s="19">
        <f t="shared" si="1"/>
        <v>0</v>
      </c>
    </row>
    <row r="49" spans="1:10" x14ac:dyDescent="0.2">
      <c r="A49" s="17">
        <f t="shared" si="0"/>
        <v>42</v>
      </c>
      <c r="B49" s="57" t="s">
        <v>44</v>
      </c>
      <c r="C49" s="25" t="s">
        <v>96</v>
      </c>
      <c r="D49" s="18"/>
      <c r="E49" s="25" t="s">
        <v>96</v>
      </c>
      <c r="F49" s="18"/>
      <c r="G49" s="25"/>
      <c r="H49" s="50"/>
      <c r="I49" s="25"/>
      <c r="J49" s="19">
        <f t="shared" si="1"/>
        <v>2</v>
      </c>
    </row>
    <row r="50" spans="1:10" x14ac:dyDescent="0.2">
      <c r="A50" s="17">
        <f t="shared" si="0"/>
        <v>43</v>
      </c>
      <c r="B50" s="57" t="s">
        <v>45</v>
      </c>
      <c r="C50" s="25"/>
      <c r="D50" s="18"/>
      <c r="E50" s="25"/>
      <c r="F50" s="18"/>
      <c r="G50" s="25"/>
      <c r="H50" s="18"/>
      <c r="I50" s="25"/>
      <c r="J50" s="19">
        <f t="shared" si="1"/>
        <v>0</v>
      </c>
    </row>
    <row r="51" spans="1:10" x14ac:dyDescent="0.2">
      <c r="A51" s="17">
        <f t="shared" si="0"/>
        <v>44</v>
      </c>
      <c r="B51" s="57" t="s">
        <v>46</v>
      </c>
      <c r="C51" s="25"/>
      <c r="D51" s="18"/>
      <c r="E51" s="25"/>
      <c r="F51" s="18"/>
      <c r="G51" s="25"/>
      <c r="H51" s="18"/>
      <c r="I51" s="25"/>
      <c r="J51" s="19">
        <f t="shared" si="1"/>
        <v>0</v>
      </c>
    </row>
    <row r="52" spans="1:10" x14ac:dyDescent="0.2">
      <c r="A52" s="17">
        <f t="shared" si="0"/>
        <v>45</v>
      </c>
      <c r="B52" s="57" t="s">
        <v>47</v>
      </c>
      <c r="C52" s="25"/>
      <c r="D52" s="18"/>
      <c r="E52" s="25"/>
      <c r="F52" s="18"/>
      <c r="G52" s="25"/>
      <c r="H52" s="50"/>
      <c r="I52" s="25"/>
      <c r="J52" s="19">
        <f t="shared" si="1"/>
        <v>0</v>
      </c>
    </row>
    <row r="53" spans="1:10" x14ac:dyDescent="0.2">
      <c r="A53" s="17">
        <f t="shared" si="0"/>
        <v>46</v>
      </c>
      <c r="B53" s="57" t="s">
        <v>48</v>
      </c>
      <c r="C53" s="25" t="s">
        <v>96</v>
      </c>
      <c r="D53" s="18"/>
      <c r="E53" s="25"/>
      <c r="F53" s="18" t="s">
        <v>96</v>
      </c>
      <c r="G53" s="25"/>
      <c r="H53" s="18"/>
      <c r="I53" s="25"/>
      <c r="J53" s="19">
        <f t="shared" si="1"/>
        <v>2</v>
      </c>
    </row>
    <row r="54" spans="1:10" x14ac:dyDescent="0.2">
      <c r="A54" s="17">
        <f t="shared" si="0"/>
        <v>47</v>
      </c>
      <c r="B54" s="57" t="s">
        <v>49</v>
      </c>
      <c r="C54" s="25"/>
      <c r="D54" s="18"/>
      <c r="E54" s="25"/>
      <c r="F54" s="18" t="s">
        <v>96</v>
      </c>
      <c r="G54" s="25"/>
      <c r="H54" s="50"/>
      <c r="I54" s="25"/>
      <c r="J54" s="19">
        <f t="shared" si="1"/>
        <v>1</v>
      </c>
    </row>
    <row r="55" spans="1:10" x14ac:dyDescent="0.2">
      <c r="A55" s="17">
        <f t="shared" si="0"/>
        <v>48</v>
      </c>
      <c r="B55" s="57" t="s">
        <v>50</v>
      </c>
      <c r="C55" s="25"/>
      <c r="D55" s="18"/>
      <c r="E55" s="25"/>
      <c r="F55" s="18"/>
      <c r="G55" s="25"/>
      <c r="H55" s="18"/>
      <c r="I55" s="25"/>
      <c r="J55" s="19">
        <f t="shared" si="1"/>
        <v>0</v>
      </c>
    </row>
    <row r="56" spans="1:10" x14ac:dyDescent="0.2">
      <c r="A56" s="17">
        <f t="shared" si="0"/>
        <v>49</v>
      </c>
      <c r="B56" s="57" t="s">
        <v>51</v>
      </c>
      <c r="C56" s="25"/>
      <c r="D56" s="18"/>
      <c r="E56" s="25"/>
      <c r="F56" s="18"/>
      <c r="G56" s="25"/>
      <c r="H56" s="50"/>
      <c r="I56" s="25"/>
      <c r="J56" s="19">
        <f t="shared" si="1"/>
        <v>0</v>
      </c>
    </row>
    <row r="57" spans="1:10" x14ac:dyDescent="0.2">
      <c r="A57" s="17">
        <f t="shared" si="0"/>
        <v>50</v>
      </c>
      <c r="B57" s="57" t="s">
        <v>69</v>
      </c>
      <c r="C57" s="25"/>
      <c r="D57" s="18" t="s">
        <v>96</v>
      </c>
      <c r="E57" s="25"/>
      <c r="F57" s="18" t="s">
        <v>96</v>
      </c>
      <c r="G57" s="25" t="s">
        <v>96</v>
      </c>
      <c r="H57" s="18"/>
      <c r="I57" s="25"/>
      <c r="J57" s="19">
        <f t="shared" si="1"/>
        <v>3</v>
      </c>
    </row>
    <row r="58" spans="1:10" x14ac:dyDescent="0.2">
      <c r="A58" s="17">
        <f t="shared" si="0"/>
        <v>51</v>
      </c>
      <c r="B58" s="57" t="s">
        <v>52</v>
      </c>
      <c r="C58" s="25"/>
      <c r="D58" s="18"/>
      <c r="E58" s="25"/>
      <c r="F58" s="18"/>
      <c r="G58" s="25"/>
      <c r="H58" s="50"/>
      <c r="I58" s="25"/>
      <c r="J58" s="19">
        <f t="shared" si="1"/>
        <v>0</v>
      </c>
    </row>
    <row r="59" spans="1:10" x14ac:dyDescent="0.2">
      <c r="A59" s="17">
        <f t="shared" si="0"/>
        <v>52</v>
      </c>
      <c r="B59" s="57" t="s">
        <v>53</v>
      </c>
      <c r="C59" s="25"/>
      <c r="D59" s="18"/>
      <c r="E59" s="25"/>
      <c r="F59" s="18"/>
      <c r="G59" s="25"/>
      <c r="H59" s="18"/>
      <c r="I59" s="25"/>
      <c r="J59" s="19">
        <f t="shared" si="1"/>
        <v>0</v>
      </c>
    </row>
    <row r="60" spans="1:10" x14ac:dyDescent="0.2">
      <c r="A60" s="17">
        <f t="shared" si="0"/>
        <v>53</v>
      </c>
      <c r="B60" s="57" t="s">
        <v>70</v>
      </c>
      <c r="C60" s="25" t="s">
        <v>96</v>
      </c>
      <c r="D60" s="18"/>
      <c r="E60" s="25"/>
      <c r="F60" s="18" t="s">
        <v>96</v>
      </c>
      <c r="G60" s="25" t="s">
        <v>96</v>
      </c>
      <c r="H60" s="50"/>
      <c r="I60" s="25"/>
      <c r="J60" s="19">
        <f t="shared" si="1"/>
        <v>3</v>
      </c>
    </row>
    <row r="61" spans="1:10" x14ac:dyDescent="0.2">
      <c r="A61" s="17">
        <f t="shared" si="0"/>
        <v>54</v>
      </c>
      <c r="B61" s="58" t="s">
        <v>71</v>
      </c>
      <c r="C61" s="25" t="s">
        <v>96</v>
      </c>
      <c r="D61" s="18" t="s">
        <v>96</v>
      </c>
      <c r="E61" s="25"/>
      <c r="F61" s="18"/>
      <c r="G61" s="25"/>
      <c r="H61" s="18"/>
      <c r="I61" s="25"/>
      <c r="J61" s="19">
        <f t="shared" si="1"/>
        <v>2</v>
      </c>
    </row>
    <row r="62" spans="1:10" x14ac:dyDescent="0.2">
      <c r="A62" s="17">
        <f t="shared" si="0"/>
        <v>55</v>
      </c>
      <c r="B62" s="57" t="s">
        <v>54</v>
      </c>
      <c r="C62" s="25"/>
      <c r="D62" s="18"/>
      <c r="E62" s="25"/>
      <c r="F62" s="18"/>
      <c r="G62" s="25"/>
      <c r="H62" s="50"/>
      <c r="I62" s="25"/>
      <c r="J62" s="19">
        <f t="shared" si="1"/>
        <v>0</v>
      </c>
    </row>
    <row r="63" spans="1:10" x14ac:dyDescent="0.2">
      <c r="A63" s="17">
        <f t="shared" si="0"/>
        <v>56</v>
      </c>
      <c r="B63" s="57" t="s">
        <v>55</v>
      </c>
      <c r="C63" s="25"/>
      <c r="D63" s="18"/>
      <c r="E63" s="25"/>
      <c r="F63" s="18"/>
      <c r="G63" s="25"/>
      <c r="H63" s="18"/>
      <c r="I63" s="25"/>
      <c r="J63" s="19">
        <f t="shared" si="1"/>
        <v>0</v>
      </c>
    </row>
    <row r="64" spans="1:10" x14ac:dyDescent="0.2">
      <c r="A64" s="17">
        <f t="shared" si="0"/>
        <v>57</v>
      </c>
      <c r="B64" s="57" t="s">
        <v>56</v>
      </c>
      <c r="C64" s="25"/>
      <c r="D64" s="18"/>
      <c r="E64" s="25"/>
      <c r="F64" s="18"/>
      <c r="G64" s="25"/>
      <c r="H64" s="50"/>
      <c r="I64" s="25"/>
      <c r="J64" s="19">
        <f t="shared" si="1"/>
        <v>0</v>
      </c>
    </row>
    <row r="65" spans="1:11" x14ac:dyDescent="0.2">
      <c r="A65" s="17">
        <f t="shared" si="0"/>
        <v>58</v>
      </c>
      <c r="B65" s="57" t="s">
        <v>57</v>
      </c>
      <c r="C65" s="25"/>
      <c r="D65" s="18"/>
      <c r="E65" s="25"/>
      <c r="F65" s="18"/>
      <c r="G65" s="25"/>
      <c r="H65" s="18"/>
      <c r="I65" s="25"/>
      <c r="J65" s="19">
        <f t="shared" si="1"/>
        <v>0</v>
      </c>
    </row>
    <row r="66" spans="1:11" x14ac:dyDescent="0.2">
      <c r="A66" s="17">
        <f t="shared" si="0"/>
        <v>59</v>
      </c>
      <c r="B66" s="57" t="s">
        <v>58</v>
      </c>
      <c r="C66" s="25"/>
      <c r="D66" s="18"/>
      <c r="E66" s="25"/>
      <c r="F66" s="18"/>
      <c r="G66" s="25"/>
      <c r="H66" s="50"/>
      <c r="I66" s="25" t="s">
        <v>96</v>
      </c>
      <c r="J66" s="19">
        <f t="shared" si="1"/>
        <v>1</v>
      </c>
    </row>
    <row r="67" spans="1:11" x14ac:dyDescent="0.2">
      <c r="A67" s="17">
        <f t="shared" si="0"/>
        <v>60</v>
      </c>
      <c r="B67" s="57" t="s">
        <v>59</v>
      </c>
      <c r="C67" s="25"/>
      <c r="D67" s="18"/>
      <c r="E67" s="25"/>
      <c r="F67" s="18"/>
      <c r="G67" s="25"/>
      <c r="H67" s="18"/>
      <c r="I67" s="25"/>
      <c r="J67" s="19">
        <f t="shared" si="1"/>
        <v>0</v>
      </c>
    </row>
    <row r="68" spans="1:11" x14ac:dyDescent="0.2">
      <c r="A68" s="17">
        <f t="shared" si="0"/>
        <v>61</v>
      </c>
      <c r="B68" s="57" t="s">
        <v>80</v>
      </c>
      <c r="C68" s="25"/>
      <c r="D68" s="18"/>
      <c r="E68" s="25"/>
      <c r="F68" s="18" t="s">
        <v>96</v>
      </c>
      <c r="G68" s="25"/>
      <c r="H68" s="50"/>
      <c r="I68" s="25" t="s">
        <v>96</v>
      </c>
      <c r="J68" s="19">
        <f t="shared" si="1"/>
        <v>2</v>
      </c>
    </row>
    <row r="69" spans="1:11" x14ac:dyDescent="0.2">
      <c r="A69" s="17">
        <f t="shared" si="0"/>
        <v>62</v>
      </c>
      <c r="B69" s="57" t="s">
        <v>60</v>
      </c>
      <c r="C69" s="25"/>
      <c r="D69" s="18"/>
      <c r="E69" s="25"/>
      <c r="F69" s="18"/>
      <c r="G69" s="25"/>
      <c r="H69" s="18"/>
      <c r="I69" s="25"/>
      <c r="J69" s="19">
        <f t="shared" si="1"/>
        <v>0</v>
      </c>
    </row>
    <row r="70" spans="1:11" x14ac:dyDescent="0.2">
      <c r="A70" s="17">
        <f t="shared" si="0"/>
        <v>63</v>
      </c>
      <c r="B70" s="57" t="s">
        <v>61</v>
      </c>
      <c r="C70" s="25"/>
      <c r="D70" s="18"/>
      <c r="E70" s="25"/>
      <c r="F70" s="18" t="s">
        <v>96</v>
      </c>
      <c r="G70" s="25"/>
      <c r="H70" s="50"/>
      <c r="I70" s="25" t="s">
        <v>96</v>
      </c>
      <c r="J70" s="19">
        <f t="shared" si="1"/>
        <v>2</v>
      </c>
    </row>
    <row r="71" spans="1:11" x14ac:dyDescent="0.2">
      <c r="A71" s="17">
        <f t="shared" si="0"/>
        <v>64</v>
      </c>
      <c r="B71" s="57" t="s">
        <v>62</v>
      </c>
      <c r="C71" s="25"/>
      <c r="D71" s="18"/>
      <c r="E71" s="25"/>
      <c r="F71" s="18"/>
      <c r="G71" s="25"/>
      <c r="H71" s="18"/>
      <c r="I71" s="25"/>
      <c r="J71" s="19">
        <f t="shared" si="1"/>
        <v>0</v>
      </c>
    </row>
    <row r="72" spans="1:11" x14ac:dyDescent="0.2">
      <c r="A72" s="17">
        <f t="shared" si="0"/>
        <v>65</v>
      </c>
      <c r="B72" s="57" t="s">
        <v>63</v>
      </c>
      <c r="C72" s="25"/>
      <c r="D72" s="18"/>
      <c r="E72" s="25"/>
      <c r="F72" s="18"/>
      <c r="G72" s="25"/>
      <c r="H72" s="50"/>
      <c r="I72" s="25"/>
      <c r="J72" s="19">
        <f t="shared" si="1"/>
        <v>0</v>
      </c>
    </row>
    <row r="73" spans="1:11" x14ac:dyDescent="0.2">
      <c r="A73" s="17">
        <f>A72+1</f>
        <v>66</v>
      </c>
      <c r="B73" s="58" t="s">
        <v>73</v>
      </c>
      <c r="C73" s="25" t="s">
        <v>96</v>
      </c>
      <c r="D73" s="18" t="s">
        <v>96</v>
      </c>
      <c r="E73" s="25" t="s">
        <v>96</v>
      </c>
      <c r="F73" s="18" t="s">
        <v>96</v>
      </c>
      <c r="G73" s="25" t="s">
        <v>96</v>
      </c>
      <c r="H73" s="50" t="s">
        <v>96</v>
      </c>
      <c r="I73" s="25" t="s">
        <v>96</v>
      </c>
      <c r="J73" s="19">
        <f>COUNTIF(C73:I73,"x")</f>
        <v>7</v>
      </c>
    </row>
    <row r="74" spans="1:11" x14ac:dyDescent="0.2">
      <c r="A74" s="17">
        <f>A73+1</f>
        <v>67</v>
      </c>
      <c r="B74" s="57" t="s">
        <v>64</v>
      </c>
      <c r="C74" s="25" t="s">
        <v>96</v>
      </c>
      <c r="D74" s="18" t="s">
        <v>96</v>
      </c>
      <c r="E74" s="25"/>
      <c r="F74" s="18" t="s">
        <v>96</v>
      </c>
      <c r="G74" s="25"/>
      <c r="H74" s="50"/>
      <c r="I74" s="25"/>
      <c r="J74" s="19">
        <f>COUNTIF(C74:I74,"x")</f>
        <v>3</v>
      </c>
    </row>
    <row r="75" spans="1:11" x14ac:dyDescent="0.2">
      <c r="A75" s="17">
        <f>A74+1</f>
        <v>68</v>
      </c>
      <c r="B75" s="57" t="s">
        <v>65</v>
      </c>
      <c r="C75" s="25" t="s">
        <v>96</v>
      </c>
      <c r="D75" s="18"/>
      <c r="E75" s="25"/>
      <c r="F75" s="18" t="s">
        <v>96</v>
      </c>
      <c r="G75" s="25"/>
      <c r="H75" s="18"/>
      <c r="I75" s="25"/>
      <c r="J75" s="19">
        <f>COUNTIF(C75:I75,"x")</f>
        <v>2</v>
      </c>
    </row>
    <row r="76" spans="1:11" x14ac:dyDescent="0.2">
      <c r="A76" s="17">
        <f>A75+1</f>
        <v>69</v>
      </c>
      <c r="B76" s="57" t="s">
        <v>66</v>
      </c>
      <c r="C76" s="25"/>
      <c r="D76" s="18"/>
      <c r="E76" s="25"/>
      <c r="F76" s="18"/>
      <c r="G76" s="25"/>
      <c r="H76" s="50"/>
      <c r="I76" s="25"/>
      <c r="J76" s="19">
        <f>COUNTIF(C76:I76,"x")</f>
        <v>0</v>
      </c>
    </row>
    <row r="77" spans="1:11" ht="13.5" thickBot="1" x14ac:dyDescent="0.25">
      <c r="A77" s="17">
        <f>A76+1</f>
        <v>70</v>
      </c>
      <c r="B77" s="59" t="s">
        <v>67</v>
      </c>
      <c r="C77" s="25"/>
      <c r="D77" s="18"/>
      <c r="E77" s="25"/>
      <c r="F77" s="18"/>
      <c r="G77" s="25"/>
      <c r="H77" s="18"/>
      <c r="I77" s="25"/>
      <c r="J77" s="19">
        <f>COUNTIF(C77:I77,"x")</f>
        <v>0</v>
      </c>
    </row>
    <row r="78" spans="1:11" x14ac:dyDescent="0.2">
      <c r="B78" s="38"/>
      <c r="C78" s="19">
        <f>COUNTIF(C8:C77,"x")</f>
        <v>20</v>
      </c>
      <c r="D78" s="19">
        <f t="shared" ref="D78:I78" si="2">COUNTIF(D8:D77,"x")</f>
        <v>15</v>
      </c>
      <c r="E78" s="19">
        <f t="shared" si="2"/>
        <v>10</v>
      </c>
      <c r="F78" s="19">
        <f t="shared" si="2"/>
        <v>20</v>
      </c>
      <c r="G78" s="19">
        <f t="shared" si="2"/>
        <v>7</v>
      </c>
      <c r="H78" s="19">
        <f t="shared" si="2"/>
        <v>4</v>
      </c>
      <c r="I78" s="19">
        <f t="shared" si="2"/>
        <v>11</v>
      </c>
      <c r="J78" s="19"/>
      <c r="K78" s="42">
        <f>COUNTIF(J8:J77,"6")</f>
        <v>2</v>
      </c>
    </row>
    <row r="79" spans="1:11" x14ac:dyDescent="0.2">
      <c r="B79" s="27" t="s">
        <v>68</v>
      </c>
      <c r="C79" s="28">
        <f t="shared" ref="C79:I79" si="3">70-C78</f>
        <v>50</v>
      </c>
      <c r="D79" s="28">
        <f t="shared" si="3"/>
        <v>55</v>
      </c>
      <c r="E79" s="28">
        <f t="shared" si="3"/>
        <v>60</v>
      </c>
      <c r="F79" s="28">
        <f t="shared" si="3"/>
        <v>50</v>
      </c>
      <c r="G79" s="29">
        <f t="shared" si="3"/>
        <v>63</v>
      </c>
      <c r="H79" s="29">
        <f t="shared" si="3"/>
        <v>66</v>
      </c>
      <c r="I79" s="29">
        <f t="shared" si="3"/>
        <v>59</v>
      </c>
      <c r="J79" s="19">
        <f>70-K78</f>
        <v>68</v>
      </c>
    </row>
    <row r="80" spans="1:11" x14ac:dyDescent="0.2">
      <c r="C80" s="3"/>
      <c r="E80" s="3"/>
      <c r="G80" s="3"/>
      <c r="H80" s="48"/>
      <c r="I80" s="48"/>
    </row>
    <row r="81" spans="2:11" x14ac:dyDescent="0.2">
      <c r="C81" s="3"/>
      <c r="E81" s="3"/>
      <c r="G81" s="3"/>
      <c r="H81" s="48"/>
      <c r="I81" s="48"/>
    </row>
    <row r="82" spans="2:11" x14ac:dyDescent="0.2">
      <c r="C82" s="3"/>
      <c r="E82" s="3"/>
      <c r="G82" s="3"/>
      <c r="H82" s="48"/>
      <c r="I82" s="48"/>
    </row>
    <row r="83" spans="2:11" ht="15.75" x14ac:dyDescent="0.25">
      <c r="B83" s="2" t="s">
        <v>0</v>
      </c>
      <c r="C83" s="21">
        <v>1</v>
      </c>
      <c r="D83" s="21">
        <v>2</v>
      </c>
      <c r="E83" s="21">
        <v>3</v>
      </c>
      <c r="F83" s="21">
        <v>4</v>
      </c>
      <c r="G83" s="21">
        <v>5</v>
      </c>
      <c r="H83" s="24">
        <v>6</v>
      </c>
      <c r="I83" s="24">
        <v>7</v>
      </c>
    </row>
    <row r="84" spans="2:11" x14ac:dyDescent="0.2">
      <c r="B84" t="s">
        <v>145</v>
      </c>
      <c r="C84" s="23"/>
      <c r="D84" s="19"/>
      <c r="E84" s="23"/>
      <c r="F84" s="19" t="s">
        <v>96</v>
      </c>
      <c r="G84" s="23"/>
      <c r="H84" s="49"/>
      <c r="I84" s="49"/>
      <c r="J84" s="19">
        <f>COUNTIF(C84:H84,"X")</f>
        <v>1</v>
      </c>
    </row>
    <row r="85" spans="2:11" x14ac:dyDescent="0.2">
      <c r="C85" s="23"/>
      <c r="D85" s="19"/>
      <c r="E85" s="23"/>
      <c r="F85" s="19"/>
      <c r="G85" s="23"/>
      <c r="H85" s="49"/>
      <c r="I85" s="49"/>
      <c r="J85" s="19">
        <f t="shared" ref="J85:J93" si="4">COUNTIF(C85:H85,"X")</f>
        <v>0</v>
      </c>
    </row>
    <row r="86" spans="2:11" x14ac:dyDescent="0.2">
      <c r="C86" s="23"/>
      <c r="D86" s="19"/>
      <c r="E86" s="23"/>
      <c r="F86" s="19"/>
      <c r="G86" s="23"/>
      <c r="H86" s="49"/>
      <c r="I86" s="49"/>
      <c r="J86" s="19">
        <f t="shared" si="4"/>
        <v>0</v>
      </c>
    </row>
    <row r="87" spans="2:11" x14ac:dyDescent="0.2">
      <c r="C87" s="23"/>
      <c r="D87" s="19"/>
      <c r="E87" s="23"/>
      <c r="F87" s="19"/>
      <c r="G87" s="23"/>
      <c r="H87" s="49"/>
      <c r="I87" s="49"/>
      <c r="J87" s="19">
        <f t="shared" si="4"/>
        <v>0</v>
      </c>
    </row>
    <row r="88" spans="2:11" x14ac:dyDescent="0.2">
      <c r="C88" s="23"/>
      <c r="D88" s="19"/>
      <c r="E88" s="23"/>
      <c r="F88" s="19"/>
      <c r="G88" s="23"/>
      <c r="H88" s="49"/>
      <c r="I88" s="49"/>
      <c r="J88" s="19">
        <f t="shared" si="4"/>
        <v>0</v>
      </c>
    </row>
    <row r="89" spans="2:11" x14ac:dyDescent="0.2">
      <c r="C89" s="23"/>
      <c r="D89" s="19"/>
      <c r="E89" s="23"/>
      <c r="F89" s="19"/>
      <c r="G89" s="23"/>
      <c r="H89" s="49"/>
      <c r="I89" s="49"/>
      <c r="J89" s="19">
        <f t="shared" si="4"/>
        <v>0</v>
      </c>
    </row>
    <row r="90" spans="2:11" x14ac:dyDescent="0.2">
      <c r="C90" s="23"/>
      <c r="D90" s="19"/>
      <c r="E90" s="23"/>
      <c r="F90" s="19"/>
      <c r="G90" s="23"/>
      <c r="H90" s="49"/>
      <c r="I90" s="49"/>
      <c r="J90" s="19">
        <f t="shared" si="4"/>
        <v>0</v>
      </c>
    </row>
    <row r="91" spans="2:11" x14ac:dyDescent="0.2">
      <c r="C91" s="23"/>
      <c r="D91" s="19"/>
      <c r="E91" s="23"/>
      <c r="F91" s="19"/>
      <c r="G91" s="23"/>
      <c r="H91" s="49"/>
      <c r="I91" s="49"/>
      <c r="J91" s="19">
        <f t="shared" si="4"/>
        <v>0</v>
      </c>
    </row>
    <row r="92" spans="2:11" x14ac:dyDescent="0.2">
      <c r="C92" s="23"/>
      <c r="D92" s="19"/>
      <c r="E92" s="23"/>
      <c r="F92" s="19"/>
      <c r="G92" s="23"/>
      <c r="H92" s="49"/>
      <c r="I92" s="49"/>
      <c r="J92" s="19">
        <f t="shared" si="4"/>
        <v>0</v>
      </c>
    </row>
    <row r="93" spans="2:11" x14ac:dyDescent="0.2">
      <c r="C93" s="23"/>
      <c r="D93" s="19"/>
      <c r="E93" s="23"/>
      <c r="F93" s="19"/>
      <c r="G93" s="23"/>
      <c r="H93" s="49"/>
      <c r="I93" s="49"/>
      <c r="J93" s="19">
        <f t="shared" si="4"/>
        <v>0</v>
      </c>
    </row>
    <row r="94" spans="2:11" x14ac:dyDescent="0.2">
      <c r="B94" s="20" t="s">
        <v>68</v>
      </c>
      <c r="C94" s="21">
        <f t="shared" ref="C94:I94" si="5">COUNTIF(C84:C93,"x")+C79</f>
        <v>50</v>
      </c>
      <c r="D94" s="21">
        <f t="shared" si="5"/>
        <v>55</v>
      </c>
      <c r="E94" s="21">
        <f t="shared" si="5"/>
        <v>60</v>
      </c>
      <c r="F94" s="21">
        <f t="shared" si="5"/>
        <v>51</v>
      </c>
      <c r="G94" s="21">
        <f t="shared" si="5"/>
        <v>63</v>
      </c>
      <c r="H94" s="21">
        <f t="shared" si="5"/>
        <v>66</v>
      </c>
      <c r="I94" s="21">
        <f t="shared" si="5"/>
        <v>59</v>
      </c>
      <c r="K94" s="43"/>
    </row>
    <row r="95" spans="2:11" x14ac:dyDescent="0.2">
      <c r="C95" s="23"/>
      <c r="D95" s="19"/>
      <c r="E95" s="23"/>
      <c r="F95" s="19"/>
      <c r="G95" s="23"/>
      <c r="H95" s="49"/>
      <c r="I95" s="49"/>
    </row>
    <row r="96" spans="2:11" x14ac:dyDescent="0.2">
      <c r="C96" s="23"/>
      <c r="D96" s="19"/>
      <c r="E96" s="23"/>
      <c r="F96" s="19"/>
      <c r="G96" s="23"/>
      <c r="H96" s="49"/>
      <c r="I96" s="49"/>
    </row>
    <row r="97" spans="1:10" ht="15.75" x14ac:dyDescent="0.25">
      <c r="B97" s="2" t="s">
        <v>1</v>
      </c>
      <c r="C97" s="21">
        <v>1</v>
      </c>
      <c r="D97" s="21">
        <v>2</v>
      </c>
      <c r="E97" s="21">
        <v>3</v>
      </c>
      <c r="F97" s="21">
        <v>4</v>
      </c>
      <c r="G97" s="21">
        <v>5</v>
      </c>
      <c r="H97" s="24">
        <v>6</v>
      </c>
      <c r="I97" s="24">
        <v>7</v>
      </c>
    </row>
    <row r="98" spans="1:10" x14ac:dyDescent="0.2">
      <c r="A98" s="17">
        <v>71</v>
      </c>
      <c r="B98" t="s">
        <v>97</v>
      </c>
      <c r="C98" s="67" t="s">
        <v>96</v>
      </c>
      <c r="D98" s="19" t="s">
        <v>96</v>
      </c>
      <c r="E98" s="23" t="s">
        <v>96</v>
      </c>
      <c r="F98" s="19"/>
      <c r="G98" s="23"/>
      <c r="H98" s="49" t="s">
        <v>96</v>
      </c>
      <c r="I98" s="23"/>
      <c r="J98" s="19">
        <f t="shared" ref="J98:J104" si="6">COUNTIF(C98:I98,"x")</f>
        <v>4</v>
      </c>
    </row>
    <row r="99" spans="1:10" x14ac:dyDescent="0.2">
      <c r="A99" s="17">
        <v>72</v>
      </c>
      <c r="B99" t="s">
        <v>98</v>
      </c>
      <c r="C99" s="23" t="s">
        <v>96</v>
      </c>
      <c r="D99" s="67" t="s">
        <v>96</v>
      </c>
      <c r="E99" s="23" t="s">
        <v>96</v>
      </c>
      <c r="F99" s="19" t="s">
        <v>96</v>
      </c>
      <c r="G99" s="23" t="s">
        <v>96</v>
      </c>
      <c r="H99" s="49" t="s">
        <v>96</v>
      </c>
      <c r="I99" s="23" t="s">
        <v>96</v>
      </c>
      <c r="J99" s="19">
        <f t="shared" si="6"/>
        <v>7</v>
      </c>
    </row>
    <row r="100" spans="1:10" x14ac:dyDescent="0.2">
      <c r="A100" s="17">
        <v>73</v>
      </c>
      <c r="B100" t="s">
        <v>99</v>
      </c>
      <c r="C100" s="23"/>
      <c r="D100" s="19" t="s">
        <v>96</v>
      </c>
      <c r="E100" s="41" t="s">
        <v>96</v>
      </c>
      <c r="F100" s="19"/>
      <c r="G100" s="23" t="s">
        <v>96</v>
      </c>
      <c r="H100" s="49" t="s">
        <v>96</v>
      </c>
      <c r="I100" s="23" t="s">
        <v>96</v>
      </c>
      <c r="J100" s="19">
        <f t="shared" si="6"/>
        <v>5</v>
      </c>
    </row>
    <row r="101" spans="1:10" x14ac:dyDescent="0.2">
      <c r="A101" s="17">
        <v>74</v>
      </c>
      <c r="B101" t="s">
        <v>100</v>
      </c>
      <c r="C101" s="23"/>
      <c r="D101" s="19" t="s">
        <v>96</v>
      </c>
      <c r="E101" s="23" t="s">
        <v>96</v>
      </c>
      <c r="F101" s="41" t="s">
        <v>96</v>
      </c>
      <c r="G101" s="23" t="s">
        <v>96</v>
      </c>
      <c r="H101" s="49" t="s">
        <v>96</v>
      </c>
      <c r="I101" s="23" t="s">
        <v>96</v>
      </c>
      <c r="J101" s="19">
        <f t="shared" si="6"/>
        <v>6</v>
      </c>
    </row>
    <row r="102" spans="1:10" x14ac:dyDescent="0.2">
      <c r="A102" s="17">
        <v>75</v>
      </c>
      <c r="B102" t="s">
        <v>101</v>
      </c>
      <c r="C102" s="23" t="s">
        <v>96</v>
      </c>
      <c r="D102" s="19" t="s">
        <v>96</v>
      </c>
      <c r="E102" s="23"/>
      <c r="F102" s="19"/>
      <c r="G102" s="41" t="s">
        <v>96</v>
      </c>
      <c r="H102" s="49" t="s">
        <v>96</v>
      </c>
      <c r="I102" s="23" t="s">
        <v>96</v>
      </c>
      <c r="J102" s="19">
        <f t="shared" si="6"/>
        <v>5</v>
      </c>
    </row>
    <row r="103" spans="1:10" x14ac:dyDescent="0.2">
      <c r="A103" s="17">
        <v>76</v>
      </c>
      <c r="B103" t="s">
        <v>102</v>
      </c>
      <c r="C103" s="23" t="s">
        <v>96</v>
      </c>
      <c r="D103" s="19" t="s">
        <v>96</v>
      </c>
      <c r="E103" s="23" t="s">
        <v>96</v>
      </c>
      <c r="F103" s="19" t="s">
        <v>96</v>
      </c>
      <c r="G103" s="23"/>
      <c r="H103" s="41" t="s">
        <v>96</v>
      </c>
      <c r="I103" s="23" t="s">
        <v>96</v>
      </c>
      <c r="J103" s="19">
        <f t="shared" si="6"/>
        <v>6</v>
      </c>
    </row>
    <row r="104" spans="1:10" x14ac:dyDescent="0.2">
      <c r="A104" s="17">
        <v>77</v>
      </c>
      <c r="B104" t="s">
        <v>103</v>
      </c>
      <c r="C104" s="23" t="s">
        <v>96</v>
      </c>
      <c r="D104" s="19"/>
      <c r="E104" s="23" t="s">
        <v>96</v>
      </c>
      <c r="F104" s="19"/>
      <c r="G104" s="23"/>
      <c r="H104" s="49"/>
      <c r="I104" s="41" t="s">
        <v>96</v>
      </c>
      <c r="J104" s="19">
        <f t="shared" si="6"/>
        <v>3</v>
      </c>
    </row>
    <row r="105" spans="1:10" x14ac:dyDescent="0.2">
      <c r="A105" s="17">
        <v>78</v>
      </c>
      <c r="B105" t="s">
        <v>104</v>
      </c>
      <c r="C105" s="41" t="s">
        <v>96</v>
      </c>
      <c r="D105" s="19" t="s">
        <v>96</v>
      </c>
      <c r="E105" s="23"/>
      <c r="F105" s="19"/>
      <c r="G105" s="23" t="s">
        <v>96</v>
      </c>
      <c r="H105" s="49" t="s">
        <v>96</v>
      </c>
      <c r="I105" s="23"/>
      <c r="J105" s="19">
        <f>COUNTIF(C105:I105,"x")</f>
        <v>4</v>
      </c>
    </row>
    <row r="106" spans="1:10" x14ac:dyDescent="0.2">
      <c r="A106" s="17">
        <v>79</v>
      </c>
      <c r="B106" t="s">
        <v>105</v>
      </c>
      <c r="C106" s="23"/>
      <c r="D106" s="41" t="s">
        <v>96</v>
      </c>
      <c r="E106" s="23"/>
      <c r="F106" s="19"/>
      <c r="G106" s="23" t="s">
        <v>96</v>
      </c>
      <c r="H106" s="49"/>
      <c r="I106" s="23"/>
      <c r="J106" s="19">
        <f t="shared" ref="J106:J125" si="7">COUNTIF(C106:I106,"x")</f>
        <v>2</v>
      </c>
    </row>
    <row r="107" spans="1:10" x14ac:dyDescent="0.2">
      <c r="A107" s="17">
        <v>80</v>
      </c>
      <c r="B107" t="s">
        <v>106</v>
      </c>
      <c r="C107" s="23"/>
      <c r="D107" s="19"/>
      <c r="E107" s="41" t="s">
        <v>96</v>
      </c>
      <c r="F107" s="19" t="s">
        <v>96</v>
      </c>
      <c r="G107" s="23" t="s">
        <v>96</v>
      </c>
      <c r="H107" s="49"/>
      <c r="I107" s="23"/>
      <c r="J107" s="19">
        <f t="shared" si="7"/>
        <v>3</v>
      </c>
    </row>
    <row r="108" spans="1:10" x14ac:dyDescent="0.2">
      <c r="A108" s="17">
        <v>81</v>
      </c>
      <c r="B108" t="s">
        <v>107</v>
      </c>
      <c r="C108" s="23"/>
      <c r="D108" s="19"/>
      <c r="E108" s="23" t="s">
        <v>96</v>
      </c>
      <c r="F108" s="41" t="s">
        <v>96</v>
      </c>
      <c r="G108" s="23" t="s">
        <v>96</v>
      </c>
      <c r="H108" s="49" t="s">
        <v>96</v>
      </c>
      <c r="I108" s="23" t="s">
        <v>96</v>
      </c>
      <c r="J108" s="19">
        <f t="shared" si="7"/>
        <v>5</v>
      </c>
    </row>
    <row r="109" spans="1:10" x14ac:dyDescent="0.2">
      <c r="A109" s="17">
        <v>82</v>
      </c>
      <c r="B109" t="s">
        <v>108</v>
      </c>
      <c r="C109" s="23" t="s">
        <v>96</v>
      </c>
      <c r="D109" s="19"/>
      <c r="E109" s="23" t="s">
        <v>96</v>
      </c>
      <c r="F109" s="19"/>
      <c r="G109" s="41" t="s">
        <v>96</v>
      </c>
      <c r="H109" s="49" t="s">
        <v>96</v>
      </c>
      <c r="I109" s="23" t="s">
        <v>96</v>
      </c>
      <c r="J109" s="19">
        <f t="shared" si="7"/>
        <v>5</v>
      </c>
    </row>
    <row r="110" spans="1:10" x14ac:dyDescent="0.2">
      <c r="A110" s="17">
        <v>83</v>
      </c>
      <c r="B110" t="s">
        <v>109</v>
      </c>
      <c r="C110" s="23"/>
      <c r="D110" s="49" t="s">
        <v>96</v>
      </c>
      <c r="E110" s="23"/>
      <c r="F110" s="19"/>
      <c r="G110" s="23" t="s">
        <v>96</v>
      </c>
      <c r="H110" s="41" t="s">
        <v>96</v>
      </c>
      <c r="I110" s="23" t="s">
        <v>96</v>
      </c>
      <c r="J110" s="19">
        <f t="shared" si="7"/>
        <v>4</v>
      </c>
    </row>
    <row r="111" spans="1:10" x14ac:dyDescent="0.2">
      <c r="A111" s="17">
        <v>84</v>
      </c>
      <c r="B111" t="s">
        <v>110</v>
      </c>
      <c r="C111" s="23"/>
      <c r="D111" s="49"/>
      <c r="E111" s="23"/>
      <c r="F111" s="19"/>
      <c r="G111" s="23"/>
      <c r="H111" s="49"/>
      <c r="I111" s="41" t="s">
        <v>96</v>
      </c>
      <c r="J111" s="70">
        <f t="shared" si="7"/>
        <v>1</v>
      </c>
    </row>
    <row r="112" spans="1:10" x14ac:dyDescent="0.2">
      <c r="A112" s="17">
        <v>85</v>
      </c>
      <c r="B112" t="s">
        <v>111</v>
      </c>
      <c r="C112" s="41" t="s">
        <v>96</v>
      </c>
      <c r="D112" s="19"/>
      <c r="E112" s="23" t="s">
        <v>96</v>
      </c>
      <c r="F112" s="19"/>
      <c r="G112" s="23" t="s">
        <v>96</v>
      </c>
      <c r="H112" s="49" t="s">
        <v>96</v>
      </c>
      <c r="I112" s="23"/>
      <c r="J112" s="19">
        <f t="shared" si="7"/>
        <v>4</v>
      </c>
    </row>
    <row r="113" spans="1:10" x14ac:dyDescent="0.2">
      <c r="A113" s="17">
        <v>86</v>
      </c>
      <c r="B113" t="s">
        <v>112</v>
      </c>
      <c r="C113" s="23"/>
      <c r="D113" s="41" t="s">
        <v>96</v>
      </c>
      <c r="E113" s="23"/>
      <c r="F113" s="19" t="s">
        <v>96</v>
      </c>
      <c r="G113" s="23" t="s">
        <v>96</v>
      </c>
      <c r="H113" s="49" t="s">
        <v>96</v>
      </c>
      <c r="I113" s="23"/>
      <c r="J113" s="19">
        <f t="shared" si="7"/>
        <v>4</v>
      </c>
    </row>
    <row r="114" spans="1:10" x14ac:dyDescent="0.2">
      <c r="A114" s="17">
        <v>87</v>
      </c>
      <c r="B114" t="s">
        <v>113</v>
      </c>
      <c r="C114" s="23"/>
      <c r="D114" s="19"/>
      <c r="E114" s="41" t="s">
        <v>96</v>
      </c>
      <c r="F114" s="19" t="s">
        <v>96</v>
      </c>
      <c r="G114" s="23" t="s">
        <v>96</v>
      </c>
      <c r="H114" s="49" t="s">
        <v>96</v>
      </c>
      <c r="I114" s="23"/>
      <c r="J114" s="19">
        <f t="shared" si="7"/>
        <v>4</v>
      </c>
    </row>
    <row r="115" spans="1:10" x14ac:dyDescent="0.2">
      <c r="A115" s="17">
        <v>88</v>
      </c>
      <c r="B115" t="s">
        <v>114</v>
      </c>
      <c r="C115" s="23"/>
      <c r="D115" s="19"/>
      <c r="E115" s="23" t="s">
        <v>96</v>
      </c>
      <c r="F115" s="41" t="s">
        <v>96</v>
      </c>
      <c r="G115" s="23" t="s">
        <v>96</v>
      </c>
      <c r="H115" s="49" t="s">
        <v>96</v>
      </c>
      <c r="I115" s="23"/>
      <c r="J115" s="19">
        <f t="shared" si="7"/>
        <v>4</v>
      </c>
    </row>
    <row r="116" spans="1:10" x14ac:dyDescent="0.2">
      <c r="A116" s="17">
        <v>89</v>
      </c>
      <c r="B116" t="s">
        <v>115</v>
      </c>
      <c r="C116" s="23"/>
      <c r="D116" s="19" t="s">
        <v>96</v>
      </c>
      <c r="E116" s="23" t="s">
        <v>96</v>
      </c>
      <c r="F116" s="19"/>
      <c r="G116" s="41" t="s">
        <v>96</v>
      </c>
      <c r="H116" s="49" t="s">
        <v>96</v>
      </c>
      <c r="I116" s="23" t="s">
        <v>96</v>
      </c>
      <c r="J116" s="19">
        <f t="shared" si="7"/>
        <v>5</v>
      </c>
    </row>
    <row r="117" spans="1:10" x14ac:dyDescent="0.2">
      <c r="A117" s="17">
        <v>90</v>
      </c>
      <c r="B117" t="s">
        <v>116</v>
      </c>
      <c r="C117" s="23"/>
      <c r="D117" s="49" t="s">
        <v>96</v>
      </c>
      <c r="E117" s="23" t="s">
        <v>96</v>
      </c>
      <c r="F117" s="19" t="s">
        <v>96</v>
      </c>
      <c r="G117" s="23"/>
      <c r="H117" s="41" t="s">
        <v>96</v>
      </c>
      <c r="I117" s="23" t="s">
        <v>96</v>
      </c>
      <c r="J117" s="19">
        <f t="shared" si="7"/>
        <v>5</v>
      </c>
    </row>
    <row r="118" spans="1:10" x14ac:dyDescent="0.2">
      <c r="A118" s="17">
        <v>91</v>
      </c>
      <c r="B118" t="s">
        <v>117</v>
      </c>
      <c r="C118" s="23"/>
      <c r="D118" s="49"/>
      <c r="E118" s="23"/>
      <c r="F118" s="19"/>
      <c r="G118" s="23"/>
      <c r="H118" s="49"/>
      <c r="I118" s="41" t="s">
        <v>96</v>
      </c>
      <c r="J118" s="70">
        <f t="shared" si="7"/>
        <v>1</v>
      </c>
    </row>
    <row r="119" spans="1:10" x14ac:dyDescent="0.2">
      <c r="A119" s="17">
        <v>92</v>
      </c>
      <c r="B119" t="s">
        <v>118</v>
      </c>
      <c r="C119" s="41" t="s">
        <v>96</v>
      </c>
      <c r="D119" s="19"/>
      <c r="E119" s="23"/>
      <c r="F119" s="19"/>
      <c r="G119" s="23"/>
      <c r="H119" s="49"/>
      <c r="I119" s="23"/>
      <c r="J119" s="70">
        <f t="shared" si="7"/>
        <v>1</v>
      </c>
    </row>
    <row r="120" spans="1:10" x14ac:dyDescent="0.2">
      <c r="A120" s="17">
        <v>93</v>
      </c>
      <c r="B120" t="s">
        <v>119</v>
      </c>
      <c r="C120" s="23"/>
      <c r="D120" s="41" t="s">
        <v>96</v>
      </c>
      <c r="E120" s="23"/>
      <c r="F120" s="19"/>
      <c r="G120" s="23"/>
      <c r="H120" s="49"/>
      <c r="I120" s="23"/>
      <c r="J120" s="70">
        <f t="shared" si="7"/>
        <v>1</v>
      </c>
    </row>
    <row r="121" spans="1:10" x14ac:dyDescent="0.2">
      <c r="A121" s="17">
        <v>94</v>
      </c>
      <c r="B121" t="s">
        <v>120</v>
      </c>
      <c r="C121" s="23"/>
      <c r="D121" s="19"/>
      <c r="E121" s="41" t="s">
        <v>96</v>
      </c>
      <c r="F121" s="19"/>
      <c r="G121" s="23" t="s">
        <v>96</v>
      </c>
      <c r="H121" s="49" t="s">
        <v>96</v>
      </c>
      <c r="I121" s="23"/>
      <c r="J121" s="19">
        <f t="shared" si="7"/>
        <v>3</v>
      </c>
    </row>
    <row r="122" spans="1:10" x14ac:dyDescent="0.2">
      <c r="A122" s="17">
        <v>95</v>
      </c>
      <c r="B122" t="s">
        <v>121</v>
      </c>
      <c r="C122" s="23"/>
      <c r="D122" s="19"/>
      <c r="E122" s="23" t="s">
        <v>96</v>
      </c>
      <c r="F122" s="41" t="s">
        <v>96</v>
      </c>
      <c r="G122" s="23"/>
      <c r="H122" s="49" t="s">
        <v>96</v>
      </c>
      <c r="I122" s="23" t="s">
        <v>96</v>
      </c>
      <c r="J122" s="19">
        <f t="shared" si="7"/>
        <v>4</v>
      </c>
    </row>
    <row r="123" spans="1:10" x14ac:dyDescent="0.2">
      <c r="A123" s="17">
        <v>96</v>
      </c>
      <c r="B123" t="s">
        <v>122</v>
      </c>
      <c r="C123" s="23"/>
      <c r="D123" s="19"/>
      <c r="E123" s="23" t="s">
        <v>96</v>
      </c>
      <c r="F123" s="19"/>
      <c r="G123" s="41" t="s">
        <v>96</v>
      </c>
      <c r="H123" s="49"/>
      <c r="I123" s="23"/>
      <c r="J123" s="19">
        <f t="shared" si="7"/>
        <v>2</v>
      </c>
    </row>
    <row r="124" spans="1:10" x14ac:dyDescent="0.2">
      <c r="A124" s="17">
        <v>97</v>
      </c>
      <c r="B124" t="s">
        <v>123</v>
      </c>
      <c r="C124" s="23"/>
      <c r="D124" s="49"/>
      <c r="E124" s="23"/>
      <c r="F124" s="19"/>
      <c r="G124" s="23" t="s">
        <v>96</v>
      </c>
      <c r="H124" s="41" t="s">
        <v>96</v>
      </c>
      <c r="I124" s="23"/>
      <c r="J124" s="19">
        <f t="shared" si="7"/>
        <v>2</v>
      </c>
    </row>
    <row r="125" spans="1:10" x14ac:dyDescent="0.2">
      <c r="A125" s="17">
        <v>98</v>
      </c>
      <c r="B125" t="s">
        <v>124</v>
      </c>
      <c r="C125" s="23"/>
      <c r="D125" s="49"/>
      <c r="E125" s="23"/>
      <c r="F125" s="19"/>
      <c r="G125" s="23"/>
      <c r="H125" s="49"/>
      <c r="I125" s="41" t="s">
        <v>96</v>
      </c>
      <c r="J125" s="70">
        <f t="shared" si="7"/>
        <v>1</v>
      </c>
    </row>
    <row r="126" spans="1:10" x14ac:dyDescent="0.2">
      <c r="A126" s="17"/>
      <c r="B126" s="20" t="s">
        <v>68</v>
      </c>
      <c r="C126" s="21">
        <f t="shared" ref="C126:I126" si="8">COUNTIF(C98:C125,"X")+C94</f>
        <v>59</v>
      </c>
      <c r="D126" s="21">
        <f t="shared" si="8"/>
        <v>68</v>
      </c>
      <c r="E126" s="21">
        <f t="shared" si="8"/>
        <v>77</v>
      </c>
      <c r="F126" s="21">
        <f t="shared" si="8"/>
        <v>61</v>
      </c>
      <c r="G126" s="21">
        <f t="shared" si="8"/>
        <v>81</v>
      </c>
      <c r="H126" s="21">
        <f t="shared" si="8"/>
        <v>85</v>
      </c>
      <c r="I126" s="21">
        <f t="shared" si="8"/>
        <v>74</v>
      </c>
      <c r="J126" s="24">
        <f>COUNTIF(J98:J125,"&gt;0")+J79</f>
        <v>96</v>
      </c>
    </row>
    <row r="127" spans="1:10" x14ac:dyDescent="0.2">
      <c r="A127" s="17"/>
      <c r="C127" s="21">
        <v>1</v>
      </c>
      <c r="D127" s="22">
        <v>2</v>
      </c>
      <c r="E127" s="21">
        <v>3</v>
      </c>
      <c r="F127" s="22">
        <v>4</v>
      </c>
      <c r="G127" s="21">
        <v>5</v>
      </c>
      <c r="H127" s="24">
        <v>6</v>
      </c>
      <c r="I127" s="21">
        <v>7</v>
      </c>
      <c r="J127" s="19"/>
    </row>
    <row r="128" spans="1:10" x14ac:dyDescent="0.2">
      <c r="A128" s="17">
        <v>99</v>
      </c>
      <c r="B128" t="s">
        <v>125</v>
      </c>
      <c r="C128" s="41" t="s">
        <v>96</v>
      </c>
      <c r="D128" s="19"/>
      <c r="E128" s="23"/>
      <c r="F128" s="49"/>
      <c r="G128" s="21"/>
      <c r="H128" s="49" t="s">
        <v>96</v>
      </c>
      <c r="I128" s="23" t="s">
        <v>96</v>
      </c>
      <c r="J128" s="19">
        <f>COUNTIF(C128:I128,"x")</f>
        <v>3</v>
      </c>
    </row>
    <row r="129" spans="1:16" x14ac:dyDescent="0.2">
      <c r="A129" s="17">
        <v>100</v>
      </c>
      <c r="B129" t="s">
        <v>126</v>
      </c>
      <c r="C129" s="23"/>
      <c r="D129" s="41" t="s">
        <v>96</v>
      </c>
      <c r="E129" s="23"/>
      <c r="F129" s="19"/>
      <c r="G129" s="21"/>
      <c r="H129" s="49"/>
      <c r="I129" s="23"/>
      <c r="J129" s="70">
        <f t="shared" ref="J129:J148" si="9">COUNTIF(C129:I129,"x")</f>
        <v>1</v>
      </c>
    </row>
    <row r="130" spans="1:16" x14ac:dyDescent="0.2">
      <c r="A130" s="17">
        <v>101</v>
      </c>
      <c r="B130" t="s">
        <v>127</v>
      </c>
      <c r="C130" s="23"/>
      <c r="D130" s="19"/>
      <c r="E130" s="41" t="s">
        <v>96</v>
      </c>
      <c r="F130" s="19"/>
      <c r="G130" s="21"/>
      <c r="H130" s="49" t="s">
        <v>96</v>
      </c>
      <c r="I130" s="23"/>
      <c r="J130" s="19">
        <f t="shared" si="9"/>
        <v>2</v>
      </c>
      <c r="P130" s="48"/>
    </row>
    <row r="131" spans="1:16" x14ac:dyDescent="0.2">
      <c r="A131" s="17">
        <v>102</v>
      </c>
      <c r="B131" t="s">
        <v>128</v>
      </c>
      <c r="C131" s="23"/>
      <c r="D131" s="19"/>
      <c r="E131" s="23"/>
      <c r="F131" s="41" t="s">
        <v>96</v>
      </c>
      <c r="G131" s="21"/>
      <c r="H131" s="49"/>
      <c r="I131" s="23"/>
      <c r="J131" s="70">
        <f t="shared" si="9"/>
        <v>1</v>
      </c>
    </row>
    <row r="132" spans="1:16" x14ac:dyDescent="0.2">
      <c r="A132" s="17">
        <v>103</v>
      </c>
      <c r="B132" t="s">
        <v>129</v>
      </c>
      <c r="C132" s="23"/>
      <c r="D132" s="19"/>
      <c r="E132" s="23"/>
      <c r="F132" s="19"/>
      <c r="G132" s="67" t="s">
        <v>96</v>
      </c>
      <c r="H132" s="49"/>
      <c r="I132" s="23"/>
      <c r="J132" s="70">
        <f t="shared" si="9"/>
        <v>1</v>
      </c>
    </row>
    <row r="133" spans="1:16" x14ac:dyDescent="0.2">
      <c r="A133" s="17">
        <v>104</v>
      </c>
      <c r="B133" t="s">
        <v>130</v>
      </c>
      <c r="C133" s="23"/>
      <c r="D133" s="19"/>
      <c r="E133" s="23"/>
      <c r="F133" s="19"/>
      <c r="G133" s="21"/>
      <c r="H133" s="41" t="s">
        <v>96</v>
      </c>
      <c r="I133" s="23"/>
      <c r="J133" s="70">
        <f t="shared" si="9"/>
        <v>1</v>
      </c>
    </row>
    <row r="134" spans="1:16" x14ac:dyDescent="0.2">
      <c r="A134" s="17">
        <v>105</v>
      </c>
      <c r="B134" t="s">
        <v>131</v>
      </c>
      <c r="C134" s="23"/>
      <c r="D134" s="19"/>
      <c r="E134" s="23"/>
      <c r="F134" s="19"/>
      <c r="G134" s="21"/>
      <c r="H134" s="49"/>
      <c r="I134" s="41" t="s">
        <v>96</v>
      </c>
      <c r="J134" s="70">
        <f t="shared" si="9"/>
        <v>1</v>
      </c>
    </row>
    <row r="135" spans="1:16" x14ac:dyDescent="0.2">
      <c r="A135" s="17">
        <v>106</v>
      </c>
      <c r="B135" t="s">
        <v>132</v>
      </c>
      <c r="C135" s="68"/>
      <c r="D135" s="68"/>
      <c r="E135" s="41" t="s">
        <v>96</v>
      </c>
      <c r="F135" s="19"/>
      <c r="G135" s="21"/>
      <c r="H135" s="49"/>
      <c r="I135" s="23"/>
      <c r="J135" s="70">
        <f t="shared" si="9"/>
        <v>1</v>
      </c>
    </row>
    <row r="136" spans="1:16" x14ac:dyDescent="0.2">
      <c r="A136" s="17">
        <v>107</v>
      </c>
      <c r="B136" t="s">
        <v>133</v>
      </c>
      <c r="C136" s="68"/>
      <c r="D136" s="68"/>
      <c r="E136" s="23"/>
      <c r="F136" s="41" t="s">
        <v>96</v>
      </c>
      <c r="G136" s="21"/>
      <c r="H136" s="49"/>
      <c r="I136" s="23"/>
      <c r="J136" s="70">
        <f t="shared" si="9"/>
        <v>1</v>
      </c>
    </row>
    <row r="137" spans="1:16" x14ac:dyDescent="0.2">
      <c r="A137" s="17">
        <v>108</v>
      </c>
      <c r="B137" t="s">
        <v>134</v>
      </c>
      <c r="C137" s="68"/>
      <c r="D137" s="68"/>
      <c r="E137" s="23"/>
      <c r="F137" s="19"/>
      <c r="G137" s="67" t="s">
        <v>96</v>
      </c>
      <c r="H137" s="49"/>
      <c r="I137" s="23"/>
      <c r="J137" s="70">
        <f t="shared" si="9"/>
        <v>1</v>
      </c>
    </row>
    <row r="138" spans="1:16" x14ac:dyDescent="0.2">
      <c r="A138" s="17">
        <v>109</v>
      </c>
      <c r="B138" t="s">
        <v>135</v>
      </c>
      <c r="C138" s="68"/>
      <c r="D138" s="68"/>
      <c r="E138" s="23"/>
      <c r="F138" s="19"/>
      <c r="G138" s="21"/>
      <c r="H138" s="41" t="s">
        <v>96</v>
      </c>
      <c r="I138" s="23"/>
      <c r="J138" s="70">
        <f t="shared" si="9"/>
        <v>1</v>
      </c>
    </row>
    <row r="139" spans="1:16" x14ac:dyDescent="0.2">
      <c r="A139" s="17">
        <v>110</v>
      </c>
      <c r="B139" t="s">
        <v>136</v>
      </c>
      <c r="C139" s="68"/>
      <c r="D139" s="68"/>
      <c r="E139" s="41" t="s">
        <v>96</v>
      </c>
      <c r="F139" s="19"/>
      <c r="G139" s="21"/>
      <c r="H139" s="49"/>
      <c r="I139" s="68"/>
      <c r="J139" s="70">
        <f t="shared" si="9"/>
        <v>1</v>
      </c>
    </row>
    <row r="140" spans="1:16" x14ac:dyDescent="0.2">
      <c r="A140" s="17">
        <v>111</v>
      </c>
      <c r="B140" t="s">
        <v>137</v>
      </c>
      <c r="C140" s="68"/>
      <c r="D140" s="68"/>
      <c r="E140" s="23"/>
      <c r="F140" s="41" t="s">
        <v>96</v>
      </c>
      <c r="G140" s="21" t="s">
        <v>96</v>
      </c>
      <c r="H140" s="49"/>
      <c r="I140" s="68"/>
      <c r="J140" s="19">
        <f t="shared" si="9"/>
        <v>2</v>
      </c>
    </row>
    <row r="141" spans="1:16" x14ac:dyDescent="0.2">
      <c r="A141" s="17">
        <v>112</v>
      </c>
      <c r="B141" t="s">
        <v>138</v>
      </c>
      <c r="C141" s="68"/>
      <c r="D141" s="68"/>
      <c r="E141" s="23"/>
      <c r="F141" s="19"/>
      <c r="G141" s="67" t="s">
        <v>96</v>
      </c>
      <c r="H141" s="49"/>
      <c r="I141" s="68"/>
      <c r="J141" s="70">
        <f t="shared" si="9"/>
        <v>1</v>
      </c>
    </row>
    <row r="142" spans="1:16" x14ac:dyDescent="0.2">
      <c r="A142" s="17">
        <v>113</v>
      </c>
      <c r="B142" t="s">
        <v>139</v>
      </c>
      <c r="C142" s="68"/>
      <c r="D142" s="68"/>
      <c r="E142" s="23"/>
      <c r="F142" s="19"/>
      <c r="G142" s="21"/>
      <c r="H142" s="41" t="s">
        <v>96</v>
      </c>
      <c r="I142" s="68"/>
      <c r="J142" s="70">
        <f t="shared" si="9"/>
        <v>1</v>
      </c>
    </row>
    <row r="143" spans="1:16" x14ac:dyDescent="0.2">
      <c r="A143" s="17">
        <v>114</v>
      </c>
      <c r="B143" t="s">
        <v>140</v>
      </c>
      <c r="C143" s="68"/>
      <c r="D143" s="68"/>
      <c r="E143" s="68"/>
      <c r="F143" s="68"/>
      <c r="G143" s="67" t="s">
        <v>96</v>
      </c>
      <c r="H143" s="49"/>
      <c r="I143" s="68"/>
      <c r="J143" s="70">
        <f t="shared" si="9"/>
        <v>1</v>
      </c>
    </row>
    <row r="144" spans="1:16" x14ac:dyDescent="0.2">
      <c r="A144" s="17">
        <v>115</v>
      </c>
      <c r="B144" t="s">
        <v>141</v>
      </c>
      <c r="C144" s="68"/>
      <c r="D144" s="68"/>
      <c r="E144" s="68"/>
      <c r="F144" s="68"/>
      <c r="G144" s="21" t="s">
        <v>96</v>
      </c>
      <c r="H144" s="41" t="s">
        <v>96</v>
      </c>
      <c r="I144" s="68"/>
      <c r="J144" s="19">
        <f t="shared" si="9"/>
        <v>2</v>
      </c>
    </row>
    <row r="145" spans="1:11" x14ac:dyDescent="0.2">
      <c r="A145" s="17">
        <v>116</v>
      </c>
      <c r="B145" t="s">
        <v>142</v>
      </c>
      <c r="C145" s="68"/>
      <c r="D145" s="68"/>
      <c r="E145" s="68"/>
      <c r="F145" s="68"/>
      <c r="G145" s="67" t="s">
        <v>96</v>
      </c>
      <c r="H145" s="49"/>
      <c r="I145" s="68"/>
      <c r="J145" s="19">
        <f t="shared" si="9"/>
        <v>1</v>
      </c>
    </row>
    <row r="146" spans="1:11" x14ac:dyDescent="0.2">
      <c r="A146" s="17">
        <v>117</v>
      </c>
      <c r="B146" t="s">
        <v>143</v>
      </c>
      <c r="C146" s="68"/>
      <c r="D146" s="68"/>
      <c r="E146" s="68"/>
      <c r="F146" s="68"/>
      <c r="G146" s="67" t="s">
        <v>96</v>
      </c>
      <c r="H146" s="68"/>
      <c r="I146" s="68"/>
      <c r="J146" s="19">
        <f t="shared" si="9"/>
        <v>1</v>
      </c>
    </row>
    <row r="147" spans="1:11" x14ac:dyDescent="0.2">
      <c r="A147" s="17">
        <v>118</v>
      </c>
      <c r="B147" t="s">
        <v>144</v>
      </c>
      <c r="C147" s="68"/>
      <c r="D147" s="68"/>
      <c r="E147" s="68"/>
      <c r="F147" s="68"/>
      <c r="G147" s="67" t="s">
        <v>96</v>
      </c>
      <c r="H147" s="68"/>
      <c r="I147" s="68"/>
      <c r="J147" s="19">
        <f t="shared" si="9"/>
        <v>1</v>
      </c>
    </row>
    <row r="148" spans="1:11" x14ac:dyDescent="0.2">
      <c r="A148" s="17">
        <v>119</v>
      </c>
      <c r="C148" s="23"/>
      <c r="D148" s="19"/>
      <c r="E148" s="23"/>
      <c r="F148" s="19"/>
      <c r="G148" s="69"/>
      <c r="H148" s="49"/>
      <c r="I148" s="23"/>
      <c r="J148" s="19">
        <f t="shared" si="9"/>
        <v>0</v>
      </c>
    </row>
    <row r="149" spans="1:11" x14ac:dyDescent="0.2">
      <c r="A149" s="17"/>
      <c r="B149" s="20" t="s">
        <v>68</v>
      </c>
      <c r="C149" s="21">
        <f>COUNTIF(C128:C148,"x")+C126</f>
        <v>60</v>
      </c>
      <c r="D149" s="21">
        <f t="shared" ref="D149:I149" si="10">COUNTIF(D128:D148,"X")+D126</f>
        <v>69</v>
      </c>
      <c r="E149" s="24">
        <f t="shared" si="10"/>
        <v>80</v>
      </c>
      <c r="F149" s="21">
        <f t="shared" si="10"/>
        <v>64</v>
      </c>
      <c r="G149" s="21">
        <f t="shared" si="10"/>
        <v>90</v>
      </c>
      <c r="H149" s="24">
        <f t="shared" si="10"/>
        <v>91</v>
      </c>
      <c r="I149" s="24">
        <f t="shared" si="10"/>
        <v>76</v>
      </c>
      <c r="J149" s="22">
        <f>COUNTIF(J128:J148,"&gt;0")+J126</f>
        <v>116</v>
      </c>
    </row>
    <row r="150" spans="1:11" x14ac:dyDescent="0.2">
      <c r="B150" s="71" t="s">
        <v>146</v>
      </c>
      <c r="C150" s="21">
        <v>7</v>
      </c>
      <c r="D150" s="21">
        <v>5</v>
      </c>
      <c r="E150" s="21">
        <v>3</v>
      </c>
      <c r="F150" s="21">
        <v>6</v>
      </c>
      <c r="G150" s="21">
        <v>2</v>
      </c>
      <c r="H150" s="21">
        <v>3</v>
      </c>
      <c r="I150" s="21">
        <v>4</v>
      </c>
      <c r="J150" s="42">
        <f>COUNTIF(J98:J149,"1")+K78+K94</f>
        <v>23</v>
      </c>
      <c r="K150" t="s">
        <v>75</v>
      </c>
    </row>
    <row r="151" spans="1:11" ht="15.75" x14ac:dyDescent="0.25">
      <c r="C151" s="36"/>
      <c r="G151" s="2"/>
      <c r="H151" s="2"/>
      <c r="I151" s="2"/>
    </row>
    <row r="152" spans="1:11" ht="15.75" x14ac:dyDescent="0.25">
      <c r="C152" s="36">
        <v>116</v>
      </c>
      <c r="D152" t="s">
        <v>76</v>
      </c>
      <c r="G152" s="2"/>
      <c r="H152" s="2"/>
      <c r="I152" s="2"/>
    </row>
    <row r="155" spans="1:11" x14ac:dyDescent="0.2">
      <c r="B155" s="71" t="s">
        <v>147</v>
      </c>
    </row>
    <row r="156" spans="1:11" x14ac:dyDescent="0.2">
      <c r="A156" s="65">
        <v>1</v>
      </c>
      <c r="B156" s="73" t="s">
        <v>92</v>
      </c>
      <c r="J156" s="71">
        <v>91</v>
      </c>
    </row>
    <row r="157" spans="1:11" x14ac:dyDescent="0.2">
      <c r="A157" s="74"/>
      <c r="B157" s="40" t="s">
        <v>87</v>
      </c>
    </row>
    <row r="158" spans="1:11" x14ac:dyDescent="0.2">
      <c r="A158" s="65">
        <v>2</v>
      </c>
      <c r="B158" s="73" t="s">
        <v>93</v>
      </c>
      <c r="J158" s="71">
        <v>90</v>
      </c>
    </row>
    <row r="159" spans="1:11" x14ac:dyDescent="0.2">
      <c r="A159" s="74"/>
      <c r="B159" s="40" t="s">
        <v>86</v>
      </c>
    </row>
    <row r="160" spans="1:11" x14ac:dyDescent="0.2">
      <c r="A160" s="65">
        <v>3</v>
      </c>
      <c r="B160" s="73" t="s">
        <v>94</v>
      </c>
      <c r="J160" s="71">
        <v>80</v>
      </c>
    </row>
    <row r="161" spans="1:10" x14ac:dyDescent="0.2">
      <c r="A161" s="74"/>
      <c r="B161" s="40" t="s">
        <v>84</v>
      </c>
    </row>
    <row r="162" spans="1:10" x14ac:dyDescent="0.2">
      <c r="A162" s="65">
        <v>4</v>
      </c>
      <c r="B162" s="73" t="s">
        <v>91</v>
      </c>
      <c r="J162" s="71">
        <v>76</v>
      </c>
    </row>
    <row r="163" spans="1:10" x14ac:dyDescent="0.2">
      <c r="A163" s="74"/>
      <c r="B163" s="40" t="s">
        <v>90</v>
      </c>
    </row>
    <row r="164" spans="1:10" x14ac:dyDescent="0.2">
      <c r="A164" s="65">
        <v>5</v>
      </c>
      <c r="B164" s="72" t="s">
        <v>95</v>
      </c>
      <c r="J164" s="71">
        <v>69</v>
      </c>
    </row>
    <row r="165" spans="1:10" x14ac:dyDescent="0.2">
      <c r="A165" s="74"/>
      <c r="B165" s="40" t="s">
        <v>83</v>
      </c>
    </row>
    <row r="166" spans="1:10" x14ac:dyDescent="0.2">
      <c r="A166" s="65">
        <v>6</v>
      </c>
      <c r="B166" s="73" t="s">
        <v>89</v>
      </c>
      <c r="J166" s="71">
        <v>64</v>
      </c>
    </row>
    <row r="167" spans="1:10" x14ac:dyDescent="0.2">
      <c r="A167" s="74"/>
      <c r="B167" s="40" t="s">
        <v>85</v>
      </c>
    </row>
    <row r="168" spans="1:10" x14ac:dyDescent="0.2">
      <c r="A168" s="65">
        <v>7</v>
      </c>
      <c r="B168" s="33" t="s">
        <v>74</v>
      </c>
      <c r="J168" s="71">
        <v>60</v>
      </c>
    </row>
    <row r="169" spans="1:10" x14ac:dyDescent="0.2">
      <c r="B169" s="39" t="s">
        <v>82</v>
      </c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Joukkueet</vt:lpstr>
      <vt:lpstr>Purkulista</vt:lpstr>
    </vt:vector>
  </TitlesOfParts>
  <Company>RATOL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Tuohimaa</dc:creator>
  <cp:lastModifiedBy>Järjestelmänvalvoja</cp:lastModifiedBy>
  <dcterms:created xsi:type="dcterms:W3CDTF">2004-09-12T13:43:02Z</dcterms:created>
  <dcterms:modified xsi:type="dcterms:W3CDTF">2018-09-22T15:51:02Z</dcterms:modified>
</cp:coreProperties>
</file>