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0\"/>
    </mc:Choice>
  </mc:AlternateContent>
  <xr:revisionPtr revIDLastSave="0" documentId="8_{C3270406-72EE-4638-9D05-8FC652AF03F1}" xr6:coauthVersionLast="36" xr6:coauthVersionMax="36" xr10:uidLastSave="{00000000-0000-0000-0000-000000000000}"/>
  <bookViews>
    <workbookView xWindow="3300" yWindow="32760" windowWidth="3615" windowHeight="10380"/>
  </bookViews>
  <sheets>
    <sheet name="havaitut lajit" sheetId="1" r:id="rId1"/>
  </sheets>
  <calcPr calcId="162913"/>
</workbook>
</file>

<file path=xl/calcChain.xml><?xml version="1.0" encoding="utf-8"?>
<calcChain xmlns="http://schemas.openxmlformats.org/spreadsheetml/2006/main">
  <c r="K175" i="1" l="1"/>
  <c r="I175" i="1"/>
  <c r="H175" i="1"/>
  <c r="G175" i="1"/>
  <c r="H99" i="1"/>
  <c r="G99" i="1"/>
  <c r="K150" i="1"/>
  <c r="I150" i="1"/>
  <c r="H150" i="1"/>
  <c r="G150" i="1"/>
  <c r="K96" i="1"/>
  <c r="I96" i="1"/>
  <c r="H96" i="1"/>
  <c r="G96" i="1"/>
  <c r="K120" i="1"/>
  <c r="I120" i="1"/>
  <c r="H120" i="1"/>
  <c r="G120" i="1"/>
  <c r="K115" i="1"/>
  <c r="I115" i="1"/>
  <c r="H115" i="1"/>
  <c r="G115" i="1"/>
  <c r="K93" i="1"/>
  <c r="I93" i="1"/>
  <c r="H93" i="1"/>
  <c r="G93" i="1"/>
  <c r="K82" i="1"/>
  <c r="I82" i="1"/>
  <c r="H82" i="1"/>
  <c r="G82" i="1"/>
  <c r="K106" i="1"/>
  <c r="I106" i="1"/>
  <c r="H106" i="1"/>
  <c r="G106" i="1"/>
  <c r="K244" i="1"/>
  <c r="I244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89" i="1"/>
  <c r="I189" i="1"/>
  <c r="K188" i="1"/>
  <c r="I188" i="1"/>
  <c r="K187" i="1"/>
  <c r="I187" i="1"/>
  <c r="K186" i="1"/>
  <c r="I186" i="1"/>
  <c r="K185" i="1"/>
  <c r="I185" i="1"/>
  <c r="K184" i="1"/>
  <c r="I184" i="1"/>
  <c r="K183" i="1"/>
  <c r="I183" i="1"/>
  <c r="K182" i="1"/>
  <c r="I182" i="1"/>
  <c r="K181" i="1"/>
  <c r="I181" i="1"/>
  <c r="K180" i="1"/>
  <c r="I180" i="1"/>
  <c r="K179" i="1"/>
  <c r="I179" i="1"/>
  <c r="K178" i="1"/>
  <c r="I178" i="1"/>
  <c r="K177" i="1"/>
  <c r="I177" i="1"/>
  <c r="K176" i="1"/>
  <c r="I176" i="1"/>
  <c r="K174" i="1"/>
  <c r="I174" i="1"/>
  <c r="K173" i="1"/>
  <c r="I173" i="1"/>
  <c r="K172" i="1"/>
  <c r="I172" i="1"/>
  <c r="K171" i="1"/>
  <c r="I171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I151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19" i="1"/>
  <c r="I119" i="1"/>
  <c r="K118" i="1"/>
  <c r="I118" i="1"/>
  <c r="K117" i="1"/>
  <c r="I117" i="1"/>
  <c r="K116" i="1"/>
  <c r="I116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8" i="1"/>
  <c r="I98" i="1"/>
  <c r="K97" i="1"/>
  <c r="I97" i="1"/>
  <c r="K95" i="1"/>
  <c r="I95" i="1"/>
  <c r="K94" i="1"/>
  <c r="I94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H60" i="1"/>
  <c r="G60" i="1"/>
  <c r="H63" i="1"/>
  <c r="G63" i="1"/>
  <c r="H198" i="1"/>
  <c r="G198" i="1"/>
  <c r="H66" i="1"/>
  <c r="H204" i="1"/>
  <c r="G204" i="1"/>
  <c r="H72" i="1"/>
  <c r="G72" i="1"/>
  <c r="H233" i="1"/>
  <c r="G233" i="1"/>
  <c r="H138" i="1"/>
  <c r="G138" i="1"/>
  <c r="H135" i="1"/>
  <c r="G135" i="1"/>
  <c r="H171" i="1"/>
  <c r="G171" i="1"/>
  <c r="H133" i="1"/>
  <c r="H185" i="1"/>
  <c r="G185" i="1"/>
  <c r="H160" i="1"/>
  <c r="G160" i="1"/>
  <c r="H149" i="1"/>
  <c r="G149" i="1"/>
  <c r="E2" i="1"/>
  <c r="H159" i="1"/>
  <c r="G159" i="1"/>
  <c r="H148" i="1"/>
  <c r="G148" i="1"/>
  <c r="H7" i="1"/>
  <c r="G7" i="1"/>
  <c r="H50" i="1"/>
  <c r="G50" i="1"/>
  <c r="H94" i="1"/>
  <c r="G94" i="1"/>
  <c r="H100" i="1"/>
  <c r="G100" i="1"/>
  <c r="H119" i="1"/>
  <c r="G119" i="1"/>
  <c r="H113" i="1"/>
  <c r="G113" i="1"/>
  <c r="H112" i="1"/>
  <c r="G112" i="1"/>
  <c r="H151" i="1"/>
  <c r="G151" i="1"/>
  <c r="H158" i="1"/>
  <c r="G158" i="1"/>
  <c r="H177" i="1"/>
  <c r="G177" i="1"/>
  <c r="H182" i="1"/>
  <c r="G182" i="1"/>
  <c r="H194" i="1"/>
  <c r="G194" i="1"/>
  <c r="H240" i="1"/>
  <c r="G240" i="1"/>
  <c r="H51" i="1"/>
  <c r="G51" i="1"/>
  <c r="H244" i="1"/>
  <c r="H242" i="1"/>
  <c r="H241" i="1"/>
  <c r="H239" i="1"/>
  <c r="H238" i="1"/>
  <c r="H237" i="1"/>
  <c r="H236" i="1"/>
  <c r="H235" i="1"/>
  <c r="H234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3" i="1"/>
  <c r="H202" i="1"/>
  <c r="H201" i="1"/>
  <c r="H200" i="1"/>
  <c r="H199" i="1"/>
  <c r="H197" i="1"/>
  <c r="H196" i="1"/>
  <c r="H195" i="1"/>
  <c r="H193" i="1"/>
  <c r="H192" i="1"/>
  <c r="H191" i="1"/>
  <c r="H190" i="1"/>
  <c r="H189" i="1"/>
  <c r="H188" i="1"/>
  <c r="H187" i="1"/>
  <c r="H186" i="1"/>
  <c r="H184" i="1"/>
  <c r="H183" i="1"/>
  <c r="H181" i="1"/>
  <c r="H180" i="1"/>
  <c r="H179" i="1"/>
  <c r="H178" i="1"/>
  <c r="H176" i="1"/>
  <c r="H174" i="1"/>
  <c r="H173" i="1"/>
  <c r="H172" i="1"/>
  <c r="H170" i="1"/>
  <c r="H169" i="1"/>
  <c r="H168" i="1"/>
  <c r="H167" i="1"/>
  <c r="H166" i="1"/>
  <c r="H165" i="1"/>
  <c r="H164" i="1"/>
  <c r="H163" i="1"/>
  <c r="H162" i="1"/>
  <c r="H161" i="1"/>
  <c r="H157" i="1"/>
  <c r="H156" i="1"/>
  <c r="H155" i="1"/>
  <c r="H154" i="1"/>
  <c r="H153" i="1"/>
  <c r="H152" i="1"/>
  <c r="H147" i="1"/>
  <c r="H146" i="1"/>
  <c r="H145" i="1"/>
  <c r="H144" i="1"/>
  <c r="H143" i="1"/>
  <c r="H142" i="1"/>
  <c r="H141" i="1"/>
  <c r="H140" i="1"/>
  <c r="H139" i="1"/>
  <c r="H137" i="1"/>
  <c r="H136" i="1"/>
  <c r="H134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8" i="1"/>
  <c r="H117" i="1"/>
  <c r="H116" i="1"/>
  <c r="H114" i="1"/>
  <c r="H111" i="1"/>
  <c r="H110" i="1"/>
  <c r="H109" i="1"/>
  <c r="H108" i="1"/>
  <c r="H107" i="1"/>
  <c r="H105" i="1"/>
  <c r="H104" i="1"/>
  <c r="H103" i="1"/>
  <c r="H102" i="1"/>
  <c r="H101" i="1"/>
  <c r="H98" i="1"/>
  <c r="H97" i="1"/>
  <c r="H95" i="1"/>
  <c r="H92" i="1"/>
  <c r="H91" i="1"/>
  <c r="H90" i="1"/>
  <c r="H89" i="1"/>
  <c r="H88" i="1"/>
  <c r="H87" i="1"/>
  <c r="H86" i="1"/>
  <c r="H85" i="1"/>
  <c r="H84" i="1"/>
  <c r="H83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5" i="1"/>
  <c r="H64" i="1"/>
  <c r="H62" i="1"/>
  <c r="H61" i="1"/>
  <c r="H59" i="1"/>
  <c r="H58" i="1"/>
  <c r="H57" i="1"/>
  <c r="H56" i="1"/>
  <c r="H55" i="1"/>
  <c r="H54" i="1"/>
  <c r="H53" i="1"/>
  <c r="H52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" i="1" s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H5" i="1"/>
  <c r="H4" i="1"/>
  <c r="H3" i="1"/>
  <c r="G186" i="1"/>
  <c r="G168" i="1"/>
  <c r="G156" i="1"/>
  <c r="G110" i="1"/>
  <c r="G109" i="1"/>
  <c r="G111" i="1"/>
  <c r="G90" i="1"/>
  <c r="G86" i="1"/>
  <c r="G48" i="1"/>
  <c r="G92" i="1"/>
  <c r="G95" i="1"/>
  <c r="G187" i="1"/>
  <c r="G176" i="1"/>
  <c r="G118" i="1"/>
  <c r="G69" i="1"/>
  <c r="G193" i="1"/>
  <c r="G195" i="1"/>
  <c r="G53" i="1"/>
  <c r="G172" i="1"/>
  <c r="G97" i="1"/>
  <c r="G65" i="1"/>
  <c r="K3" i="1"/>
  <c r="I3" i="1"/>
  <c r="G242" i="1"/>
  <c r="G190" i="1"/>
  <c r="G239" i="1"/>
  <c r="G42" i="1"/>
  <c r="G125" i="1"/>
  <c r="G116" i="1"/>
  <c r="G173" i="1"/>
  <c r="G152" i="1"/>
  <c r="G23" i="1"/>
  <c r="G244" i="1"/>
  <c r="G241" i="1"/>
  <c r="G238" i="1"/>
  <c r="G237" i="1"/>
  <c r="G236" i="1"/>
  <c r="G235" i="1"/>
  <c r="G234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3" i="1"/>
  <c r="G202" i="1"/>
  <c r="G201" i="1"/>
  <c r="G200" i="1"/>
  <c r="G199" i="1"/>
  <c r="G197" i="1"/>
  <c r="G196" i="1"/>
  <c r="G192" i="1"/>
  <c r="G191" i="1"/>
  <c r="G189" i="1"/>
  <c r="G188" i="1"/>
  <c r="G184" i="1"/>
  <c r="G183" i="1"/>
  <c r="G181" i="1"/>
  <c r="G180" i="1"/>
  <c r="G179" i="1"/>
  <c r="G178" i="1"/>
  <c r="G174" i="1"/>
  <c r="G170" i="1"/>
  <c r="G169" i="1"/>
  <c r="G167" i="1"/>
  <c r="G166" i="1"/>
  <c r="G165" i="1"/>
  <c r="G164" i="1"/>
  <c r="G163" i="1"/>
  <c r="G162" i="1"/>
  <c r="G161" i="1"/>
  <c r="G157" i="1"/>
  <c r="G155" i="1"/>
  <c r="G153" i="1"/>
  <c r="G147" i="1"/>
  <c r="G146" i="1"/>
  <c r="G145" i="1"/>
  <c r="G144" i="1"/>
  <c r="G143" i="1"/>
  <c r="G142" i="1"/>
  <c r="G141" i="1"/>
  <c r="G140" i="1"/>
  <c r="G139" i="1"/>
  <c r="G137" i="1"/>
  <c r="G136" i="1"/>
  <c r="G132" i="1"/>
  <c r="G131" i="1"/>
  <c r="G130" i="1"/>
  <c r="G129" i="1"/>
  <c r="G128" i="1"/>
  <c r="G127" i="1"/>
  <c r="G126" i="1"/>
  <c r="G124" i="1"/>
  <c r="G123" i="1"/>
  <c r="G122" i="1"/>
  <c r="G121" i="1"/>
  <c r="G117" i="1"/>
  <c r="G114" i="1"/>
  <c r="G108" i="1"/>
  <c r="G107" i="1"/>
  <c r="G105" i="1"/>
  <c r="G104" i="1"/>
  <c r="G103" i="1"/>
  <c r="G102" i="1"/>
  <c r="G101" i="1"/>
  <c r="G98" i="1"/>
  <c r="G91" i="1"/>
  <c r="G89" i="1"/>
  <c r="G88" i="1"/>
  <c r="G87" i="1"/>
  <c r="G85" i="1"/>
  <c r="G84" i="1"/>
  <c r="G83" i="1"/>
  <c r="G81" i="1"/>
  <c r="G80" i="1"/>
  <c r="G79" i="1"/>
  <c r="G78" i="1"/>
  <c r="G77" i="1"/>
  <c r="G76" i="1"/>
  <c r="G75" i="1"/>
  <c r="G74" i="1"/>
  <c r="G73" i="1"/>
  <c r="G71" i="1"/>
  <c r="G70" i="1"/>
  <c r="G68" i="1"/>
  <c r="G64" i="1"/>
  <c r="G62" i="1"/>
  <c r="G61" i="1"/>
  <c r="G59" i="1"/>
  <c r="G58" i="1"/>
  <c r="G57" i="1"/>
  <c r="G56" i="1"/>
  <c r="G55" i="1"/>
  <c r="G54" i="1"/>
  <c r="G52" i="1"/>
  <c r="G49" i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6" i="1"/>
  <c r="G5" i="1"/>
  <c r="G4" i="1"/>
  <c r="G3" i="1"/>
  <c r="G8" i="1"/>
  <c r="C2" i="1"/>
</calcChain>
</file>

<file path=xl/comments1.xml><?xml version="1.0" encoding="utf-8"?>
<comments xmlns="http://schemas.openxmlformats.org/spreadsheetml/2006/main">
  <authors>
    <author>Tapsa</author>
    <author>Tapani Tapio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PPLY:n aiemmat tulokset
v2009 171
v2008 177
v2007 170
v2006 175</t>
        </r>
      </text>
    </comment>
    <comment ref="E2" authorId="0" shapeId="0">
      <text>
        <r>
          <rPr>
            <sz val="8"/>
            <color indexed="81"/>
            <rFont val="Tahoma"/>
            <family val="2"/>
          </rPr>
          <t>KPLY:n aiemmat tulokset
v2009 162
v2008 173
v2007 160
v2006 163</t>
        </r>
      </text>
    </comment>
    <comment ref="H2" authorId="0" shapeId="0">
      <text>
        <r>
          <rPr>
            <sz val="8"/>
            <color indexed="81"/>
            <rFont val="Tahoma"/>
            <family val="2"/>
          </rPr>
          <t>Kokonaislajimäärä
v2009 186
v2008 191
v2007 185
v2006 186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sääksi on uusi laji lokakisaan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Tundravikla on uusi laji lokakisaan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metsäviklo on uusi laji lokakisaan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isovesipääsky on uusi laji lokakisaan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aroharmaalokki on uusi laji lokakisaan</t>
        </r>
      </text>
    </comment>
    <comment ref="A115" authorId="1" shapeId="0">
      <text>
        <r>
          <rPr>
            <sz val="8"/>
            <color indexed="81"/>
            <rFont val="Tahoma"/>
            <family val="2"/>
          </rPr>
          <t>mustatiira on uusi laji lokakisaan</t>
        </r>
      </text>
    </comment>
    <comment ref="A120" authorId="1" shapeId="0">
      <text>
        <r>
          <rPr>
            <sz val="8"/>
            <color indexed="81"/>
            <rFont val="Tahoma"/>
            <family val="2"/>
          </rPr>
          <t>pikkuruokki on uusi laji lokakisaan</t>
        </r>
      </text>
    </comment>
    <comment ref="F132" authorId="1" shapeId="0">
      <text>
        <r>
          <rPr>
            <sz val="8"/>
            <color indexed="81"/>
            <rFont val="Tahoma"/>
            <family val="2"/>
          </rPr>
          <t>sarvipöllöstä 9.10. ei tule uutta pinnaa, sillä sarvipöllölaji jo 4.10.2010</t>
        </r>
      </text>
    </comment>
    <comment ref="A175" authorId="1" shapeId="0">
      <text>
        <r>
          <rPr>
            <sz val="8"/>
            <color indexed="81"/>
            <rFont val="Tahoma"/>
            <family val="2"/>
          </rPr>
          <t>nunnatasku on uusi laji lokakisaan</t>
        </r>
      </text>
    </comment>
    <comment ref="A198" authorId="1" shapeId="0">
      <text>
        <r>
          <rPr>
            <sz val="8"/>
            <color indexed="81"/>
            <rFont val="Tahoma"/>
            <family val="2"/>
          </rPr>
          <t>viitatiainen on uusi laji lokakisaan</t>
        </r>
      </text>
    </comment>
  </commentList>
</comments>
</file>

<file path=xl/sharedStrings.xml><?xml version="1.0" encoding="utf-8"?>
<sst xmlns="http://schemas.openxmlformats.org/spreadsheetml/2006/main" count="1075" uniqueCount="492">
  <si>
    <t>Anapla</t>
  </si>
  <si>
    <t>Tetrix</t>
  </si>
  <si>
    <t>Accgen</t>
  </si>
  <si>
    <t>Accnis</t>
  </si>
  <si>
    <t>Colliv</t>
  </si>
  <si>
    <t>Denmaj</t>
  </si>
  <si>
    <t>Bomgar</t>
  </si>
  <si>
    <t>Cincin</t>
  </si>
  <si>
    <t>Turpil</t>
  </si>
  <si>
    <t>Parmon</t>
  </si>
  <si>
    <t>Parcri</t>
  </si>
  <si>
    <t>Parate</t>
  </si>
  <si>
    <t>Parcae</t>
  </si>
  <si>
    <t>Parmaj</t>
  </si>
  <si>
    <t>Gargla</t>
  </si>
  <si>
    <t>Picpic</t>
  </si>
  <si>
    <t>Cormon</t>
  </si>
  <si>
    <t>Cornix</t>
  </si>
  <si>
    <t>Corrax</t>
  </si>
  <si>
    <t>Pasdom</t>
  </si>
  <si>
    <t>Pasmon</t>
  </si>
  <si>
    <t>Carchl</t>
  </si>
  <si>
    <t>Carmea</t>
  </si>
  <si>
    <t>Pyrpyr</t>
  </si>
  <si>
    <t>Embcit</t>
  </si>
  <si>
    <t>Cygolo</t>
  </si>
  <si>
    <t>Cygcyg</t>
  </si>
  <si>
    <t>Clahye</t>
  </si>
  <si>
    <t>Melnig</t>
  </si>
  <si>
    <t>Melfus</t>
  </si>
  <si>
    <t>Buccla</t>
  </si>
  <si>
    <t>Meralb</t>
  </si>
  <si>
    <t>Merser</t>
  </si>
  <si>
    <t>Mermer</t>
  </si>
  <si>
    <t>Bonbon</t>
  </si>
  <si>
    <t>Laglag</t>
  </si>
  <si>
    <t>Teturo</t>
  </si>
  <si>
    <t>Perper</t>
  </si>
  <si>
    <t>Phacol</t>
  </si>
  <si>
    <t>Tacruf</t>
  </si>
  <si>
    <t>Halalb</t>
  </si>
  <si>
    <t>Faltin</t>
  </si>
  <si>
    <t>Larcan</t>
  </si>
  <si>
    <t>Lararg</t>
  </si>
  <si>
    <t>Larhyp</t>
  </si>
  <si>
    <t>Larmar</t>
  </si>
  <si>
    <t>Alctor</t>
  </si>
  <si>
    <t>Strdec</t>
  </si>
  <si>
    <t>Bubbub</t>
  </si>
  <si>
    <t>Glapas</t>
  </si>
  <si>
    <t>Strura</t>
  </si>
  <si>
    <t>Aegfun</t>
  </si>
  <si>
    <t>Drymar</t>
  </si>
  <si>
    <t>Alaarv</t>
  </si>
  <si>
    <t>Turmer</t>
  </si>
  <si>
    <t>Sylatr</t>
  </si>
  <si>
    <t>Regreg</t>
  </si>
  <si>
    <t>Aegcau</t>
  </si>
  <si>
    <t>Parcin</t>
  </si>
  <si>
    <t>Siteur</t>
  </si>
  <si>
    <t>Cerfam</t>
  </si>
  <si>
    <t>Lanexc</t>
  </si>
  <si>
    <t>Perinf</t>
  </si>
  <si>
    <t>Fricoe</t>
  </si>
  <si>
    <t>Frimon</t>
  </si>
  <si>
    <t>Corfru</t>
  </si>
  <si>
    <t>Carcar</t>
  </si>
  <si>
    <t>Carspi</t>
  </si>
  <si>
    <t>Carcan</t>
  </si>
  <si>
    <t>Carris</t>
  </si>
  <si>
    <t>Carhor</t>
  </si>
  <si>
    <t>Loxcur</t>
  </si>
  <si>
    <t>Pinenu</t>
  </si>
  <si>
    <t>Coccoc</t>
  </si>
  <si>
    <t>Stuvul</t>
  </si>
  <si>
    <t>Larrid</t>
  </si>
  <si>
    <t>Turili</t>
  </si>
  <si>
    <t>Surulu</t>
  </si>
  <si>
    <t>Erirub</t>
  </si>
  <si>
    <t>Pictri</t>
  </si>
  <si>
    <t>Coloen</t>
  </si>
  <si>
    <t>Falcol</t>
  </si>
  <si>
    <t>Cepgry</t>
  </si>
  <si>
    <t>Embsch</t>
  </si>
  <si>
    <t>Denmin</t>
  </si>
  <si>
    <t>Nuccar</t>
  </si>
  <si>
    <t>Piccan</t>
  </si>
  <si>
    <t>Loxleu</t>
  </si>
  <si>
    <t>Pleniv</t>
  </si>
  <si>
    <t>Panbia</t>
  </si>
  <si>
    <t>Phacar</t>
  </si>
  <si>
    <t>Loxpyt</t>
  </si>
  <si>
    <t>Aquchr</t>
  </si>
  <si>
    <t>Anacre</t>
  </si>
  <si>
    <t>Asifla</t>
  </si>
  <si>
    <t>Vanvan</t>
  </si>
  <si>
    <t>Aytful</t>
  </si>
  <si>
    <t>Strneb</t>
  </si>
  <si>
    <t>Erealp</t>
  </si>
  <si>
    <t>Denleu</t>
  </si>
  <si>
    <t>Asiotu</t>
  </si>
  <si>
    <t>Colpal</t>
  </si>
  <si>
    <t>Ansans</t>
  </si>
  <si>
    <t>Ansfab</t>
  </si>
  <si>
    <t>Butbut</t>
  </si>
  <si>
    <t>Lularb</t>
  </si>
  <si>
    <t>Pluapr</t>
  </si>
  <si>
    <t>Antpra</t>
  </si>
  <si>
    <t>Turvis</t>
  </si>
  <si>
    <t>Botste</t>
  </si>
  <si>
    <t>Callap</t>
  </si>
  <si>
    <t>Bracan</t>
  </si>
  <si>
    <t>Larfus</t>
  </si>
  <si>
    <t>Ansbra</t>
  </si>
  <si>
    <t>Grugru</t>
  </si>
  <si>
    <t>Tadtad</t>
  </si>
  <si>
    <t>Anapen</t>
  </si>
  <si>
    <t>Anaacu</t>
  </si>
  <si>
    <t>Motalb</t>
  </si>
  <si>
    <t>Circya</t>
  </si>
  <si>
    <t>Antpet</t>
  </si>
  <si>
    <t>Anacly</t>
  </si>
  <si>
    <t>Butlag</t>
  </si>
  <si>
    <t>Fulatr</t>
  </si>
  <si>
    <t>Scorus</t>
  </si>
  <si>
    <t>Falper</t>
  </si>
  <si>
    <t>Cygcol</t>
  </si>
  <si>
    <t>Chahia</t>
  </si>
  <si>
    <t>Phycol</t>
  </si>
  <si>
    <t>Galgal</t>
  </si>
  <si>
    <t>Prumod</t>
  </si>
  <si>
    <t>Trotro</t>
  </si>
  <si>
    <t>Podcri</t>
  </si>
  <si>
    <t>Numarq</t>
  </si>
  <si>
    <t>Ardcin</t>
  </si>
  <si>
    <t>Anastr</t>
  </si>
  <si>
    <t>Aytfer</t>
  </si>
  <si>
    <t>Turphi</t>
  </si>
  <si>
    <t>Anttri</t>
  </si>
  <si>
    <t>Hirrus</t>
  </si>
  <si>
    <t>Gavarc</t>
  </si>
  <si>
    <t>Oenoen</t>
  </si>
  <si>
    <t>Trineb</t>
  </si>
  <si>
    <t>Calalp</t>
  </si>
  <si>
    <t>Phopho</t>
  </si>
  <si>
    <t>Gavste</t>
  </si>
  <si>
    <t>Motfla</t>
  </si>
  <si>
    <t>Braleu</t>
  </si>
  <si>
    <t>Triery</t>
  </si>
  <si>
    <t>Podaur</t>
  </si>
  <si>
    <t>Phipug</t>
  </si>
  <si>
    <t>Sommol</t>
  </si>
  <si>
    <t>Aytmar</t>
  </si>
  <si>
    <t>Lymmin</t>
  </si>
  <si>
    <t>Limlap</t>
  </si>
  <si>
    <t>Larmin</t>
  </si>
  <si>
    <t>Podgri</t>
  </si>
  <si>
    <t>Lussve</t>
  </si>
  <si>
    <t>Falsub</t>
  </si>
  <si>
    <t>Stecus</t>
  </si>
  <si>
    <t>Steaea</t>
  </si>
  <si>
    <t>Phylus</t>
  </si>
  <si>
    <t>Calcan</t>
  </si>
  <si>
    <t>Polste</t>
  </si>
  <si>
    <t>Gavada</t>
  </si>
  <si>
    <t>Plusqu</t>
  </si>
  <si>
    <t>Phooch</t>
  </si>
  <si>
    <t>Calfer</t>
  </si>
  <si>
    <t>Calalb</t>
  </si>
  <si>
    <t>Sylbor</t>
  </si>
  <si>
    <t>Upuepo</t>
  </si>
  <si>
    <t>Caluta</t>
  </si>
  <si>
    <t>Braber</t>
  </si>
  <si>
    <t>Stepom</t>
  </si>
  <si>
    <t>Embpus</t>
  </si>
  <si>
    <t>Phyino</t>
  </si>
  <si>
    <t>Calmar</t>
  </si>
  <si>
    <t>PPLY</t>
  </si>
  <si>
    <t>KPLY</t>
  </si>
  <si>
    <t>Serser</t>
  </si>
  <si>
    <t>Somspe</t>
  </si>
  <si>
    <t>Antric</t>
  </si>
  <si>
    <t>Anthod/ric</t>
  </si>
  <si>
    <t>Oenisa</t>
  </si>
  <si>
    <t>Stehir/aea</t>
  </si>
  <si>
    <t>Phypro</t>
  </si>
  <si>
    <t>Strtur</t>
  </si>
  <si>
    <t>Gavai</t>
  </si>
  <si>
    <t>Embleu</t>
  </si>
  <si>
    <t>Phyhum</t>
  </si>
  <si>
    <t>Areint</t>
  </si>
  <si>
    <t>Embrus/Embpus/Embaur</t>
  </si>
  <si>
    <t>Motcit</t>
  </si>
  <si>
    <t>Anthod</t>
  </si>
  <si>
    <t>Turruf</t>
  </si>
  <si>
    <t>Falrus</t>
  </si>
  <si>
    <t>Stercsp</t>
  </si>
  <si>
    <t>Saxtor</t>
  </si>
  <si>
    <t>Ciraer</t>
  </si>
  <si>
    <t>Musstr</t>
  </si>
  <si>
    <t>Fichyp</t>
  </si>
  <si>
    <t>Haeost</t>
  </si>
  <si>
    <t>Stealb</t>
  </si>
  <si>
    <t>Uri/Alc</t>
  </si>
  <si>
    <t>Turtor</t>
  </si>
  <si>
    <t>Hipcal</t>
  </si>
  <si>
    <t>Fraarc</t>
  </si>
  <si>
    <t>Uriaal</t>
  </si>
  <si>
    <t>Embrus</t>
  </si>
  <si>
    <t>Ansalb</t>
  </si>
  <si>
    <t>&lt;&lt;&lt;&lt; Puutteet &gt;&gt;&gt;&gt;</t>
  </si>
  <si>
    <t>Acthyp</t>
  </si>
  <si>
    <t>Bubibi</t>
  </si>
  <si>
    <t>Galmed</t>
  </si>
  <si>
    <t>Tritot</t>
  </si>
  <si>
    <t>Stecas</t>
  </si>
  <si>
    <t>Ristri</t>
  </si>
  <si>
    <t>Antcer</t>
  </si>
  <si>
    <t>Tarcya</t>
  </si>
  <si>
    <t>Sylcur</t>
  </si>
  <si>
    <t>Larsab</t>
  </si>
  <si>
    <t>Ciccic</t>
  </si>
  <si>
    <t>YHT</t>
  </si>
  <si>
    <t>Delurb</t>
  </si>
  <si>
    <t>Motcin</t>
  </si>
  <si>
    <t>Sylnis</t>
  </si>
  <si>
    <t>Asisp</t>
  </si>
  <si>
    <t>Saxrub</t>
  </si>
  <si>
    <t>Stehir</t>
  </si>
  <si>
    <t>Capeur</t>
  </si>
  <si>
    <t>Jyntor</t>
  </si>
  <si>
    <t>Carery</t>
  </si>
  <si>
    <t>Pludom</t>
  </si>
  <si>
    <t>Parcya</t>
  </si>
  <si>
    <t>IFAL</t>
  </si>
  <si>
    <t>Lokakisa PPLY vs KPLY 2010</t>
  </si>
  <si>
    <t>pikkujoutsen</t>
  </si>
  <si>
    <t>laulujoutsen</t>
  </si>
  <si>
    <t>metsähanhi</t>
  </si>
  <si>
    <t>lyhytnokkahanhi</t>
  </si>
  <si>
    <t>tundrahanhi</t>
  </si>
  <si>
    <t>merihanhi</t>
  </si>
  <si>
    <t>kanadanhanhi</t>
  </si>
  <si>
    <t>valkoposkihanhi</t>
  </si>
  <si>
    <t>sepelhanhi</t>
  </si>
  <si>
    <t>ristisorsa</t>
  </si>
  <si>
    <t>haapana</t>
  </si>
  <si>
    <t>harmaasorsa</t>
  </si>
  <si>
    <t>tavi</t>
  </si>
  <si>
    <t>sinisorsa</t>
  </si>
  <si>
    <t>jouhisorsa</t>
  </si>
  <si>
    <t>lapasorsa</t>
  </si>
  <si>
    <t>punasotka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</si>
  <si>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</si>
  <si>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</si>
  <si>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</si>
  <si>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</si>
  <si>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</si>
  <si>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</si>
  <si>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</si>
  <si>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</si>
  <si>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</si>
  <si>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</si>
  <si>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</si>
  <si>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</si>
  <si>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</si>
  <si>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</si>
  <si>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</si>
  <si>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</si>
  <si>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</si>
  <si>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</si>
  <si>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</si>
  <si>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</si>
  <si>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jääkuikka</t>
  </si>
  <si>
    <t>jääkuikkalaji</t>
  </si>
  <si>
    <t>pikku-uikku</t>
  </si>
  <si>
    <t>silkkiuikku</t>
  </si>
  <si>
    <t>härkälintu</t>
  </si>
  <si>
    <t>mustakurkku-uikku</t>
  </si>
  <si>
    <t>merimetso</t>
  </si>
  <si>
    <t>lehmähaikara</t>
  </si>
  <si>
    <t>kaulushaikara</t>
  </si>
  <si>
    <t>harmaahaikara</t>
  </si>
  <si>
    <t>kattohaikara</t>
  </si>
  <si>
    <t>merikotka</t>
  </si>
  <si>
    <t>ruskosuohaukka</t>
  </si>
  <si>
    <t>sinisuohaukka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</si>
  <si>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</si>
  <si>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</si>
  <si>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</si>
  <si>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</si>
  <si>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</si>
  <si>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</si>
  <si>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</si>
  <si>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nuolihaukka</t>
  </si>
  <si>
    <t>tunturihaukka</t>
  </si>
  <si>
    <t>muuttohaukka</t>
  </si>
  <si>
    <t>iso jalohaukka</t>
  </si>
  <si>
    <t>nokikana</t>
  </si>
  <si>
    <t>kurki</t>
  </si>
  <si>
    <t>meriharakka</t>
  </si>
  <si>
    <t>tylli</t>
  </si>
  <si>
    <t>amerikankurmitsa</t>
  </si>
  <si>
    <t>kapustarinta</t>
  </si>
  <si>
    <t>tundrakurmitsa</t>
  </si>
  <si>
    <t>töyhtöhyyppä</t>
  </si>
  <si>
    <t>isosirri</t>
  </si>
  <si>
    <t>pulmussirri</t>
  </si>
  <si>
    <t>pikkusirri</t>
  </si>
  <si>
    <t>kuovisirri</t>
  </si>
  <si>
    <t>merisirri</t>
  </si>
  <si>
    <t>suosirri</t>
  </si>
  <si>
    <t>suokukko</t>
  </si>
  <si>
    <t>jänkäkurppa</t>
  </si>
  <si>
    <t>taivaanvuohi</t>
  </si>
  <si>
    <t>heinäkurppa</t>
  </si>
  <si>
    <t>lehtokurppa</t>
  </si>
  <si>
    <t>punakuiri</t>
  </si>
  <si>
    <t>kuovi</t>
  </si>
  <si>
    <t>mustaviklo</t>
  </si>
  <si>
    <t>punajalkaviklo</t>
  </si>
  <si>
    <t>valkoviklo</t>
  </si>
  <si>
    <t>rantasipi</t>
  </si>
  <si>
    <t>karikukko</t>
  </si>
  <si>
    <t>leveäpyrstökihu</t>
  </si>
  <si>
    <t>kihulaji</t>
  </si>
  <si>
    <t>merikihu</t>
  </si>
  <si>
    <t>pikkulokki</t>
  </si>
  <si>
    <t>tiiralokki</t>
  </si>
  <si>
    <t>naurulokki</t>
  </si>
  <si>
    <t>kalalokki</t>
  </si>
  <si>
    <t>selkälokki</t>
  </si>
  <si>
    <t>harmaalokki</t>
  </si>
  <si>
    <t>isolokki</t>
  </si>
  <si>
    <t>merilokki</t>
  </si>
  <si>
    <t>pikkukajava</t>
  </si>
  <si>
    <t>räyskä</t>
  </si>
  <si>
    <t>kalatiira</t>
  </si>
  <si>
    <t>lapintiira</t>
  </si>
  <si>
    <t>kalatiira / lapintiira</t>
  </si>
  <si>
    <t>pikkutiira</t>
  </si>
  <si>
    <t>etelänkiisla</t>
  </si>
  <si>
    <t>ruokki</t>
  </si>
  <si>
    <t>riskilä</t>
  </si>
  <si>
    <t>kiislalaji / ruokki</t>
  </si>
  <si>
    <t>lunni</t>
  </si>
  <si>
    <t>kesykyyhky</t>
  </si>
  <si>
    <t>uuttukyyhky</t>
  </si>
  <si>
    <t>sepelkyyhky</t>
  </si>
  <si>
    <t>turkinkyyhky</t>
  </si>
  <si>
    <t>turturikyyhky</t>
  </si>
  <si>
    <t>huuhkaja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</si>
  <si>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</si>
  <si>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</si>
  <si>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</si>
  <si>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</si>
  <si>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</si>
  <si>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</si>
  <si>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</si>
  <si>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kehrääjä</t>
  </si>
  <si>
    <t>harjalintu</t>
  </si>
  <si>
    <t>käenpiika</t>
  </si>
  <si>
    <t>harmaapäätikka</t>
  </si>
  <si>
    <t>palokärki</t>
  </si>
  <si>
    <t>käpytikka</t>
  </si>
  <si>
    <t>valkoselkätikka</t>
  </si>
  <si>
    <t>pikkutikka</t>
  </si>
  <si>
    <t>pohjantikka</t>
  </si>
  <si>
    <t>kangaskiuru</t>
  </si>
  <si>
    <t>kiuru</t>
  </si>
  <si>
    <t>tunturikiuru</t>
  </si>
  <si>
    <t>haarapääsky</t>
  </si>
  <si>
    <t>räystäspääsky</t>
  </si>
  <si>
    <t>isokirvinen</t>
  </si>
  <si>
    <t>taigakirvinen</t>
  </si>
  <si>
    <t>metsäkirvinen</t>
  </si>
  <si>
    <t>taigakirvinen / 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</si>
  <si>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</si>
  <si>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</si>
  <si>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</si>
  <si>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</si>
  <si>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</si>
  <si>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</si>
  <si>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</si>
  <si>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</si>
  <si>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</si>
  <si>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</si>
  <si>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</si>
  <si>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punarinta</t>
  </si>
  <si>
    <t>sinirinta</t>
  </si>
  <si>
    <t>sinipyrstö</t>
  </si>
  <si>
    <t>mustaleppälintu</t>
  </si>
  <si>
    <t>leppälintu</t>
  </si>
  <si>
    <t>pensastasku</t>
  </si>
  <si>
    <t>mustapäätasku</t>
  </si>
  <si>
    <t>arotasku</t>
  </si>
  <si>
    <t>kivitasku</t>
  </si>
  <si>
    <t>sepelrastas</t>
  </si>
  <si>
    <t>mustarastas</t>
  </si>
  <si>
    <t>mustakaularastas</t>
  </si>
  <si>
    <t>räkättirastas</t>
  </si>
  <si>
    <t>laulurastas</t>
  </si>
  <si>
    <t>punakylkirastas</t>
  </si>
  <si>
    <t>kulorastas</t>
  </si>
  <si>
    <t>pikkukultarinta</t>
  </si>
  <si>
    <t>mustapääkerttu</t>
  </si>
  <si>
    <t>lehtokerttu</t>
  </si>
  <si>
    <t>kirjokerttu</t>
  </si>
  <si>
    <t>hernekerttu</t>
  </si>
  <si>
    <t>hippiäisuunilintu</t>
  </si>
  <si>
    <t>taigauunilintu</t>
  </si>
  <si>
    <t>kashmirinuunilintu</t>
  </si>
  <si>
    <t>tiltaltti</t>
  </si>
  <si>
    <t>pajulintu</t>
  </si>
  <si>
    <t>hippiäinen</t>
  </si>
  <si>
    <t>harmaasieppo</t>
  </si>
  <si>
    <t>kirjosieppo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</si>
  <si>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</si>
  <si>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</si>
  <si>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</si>
  <si>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</si>
  <si>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</si>
  <si>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</si>
  <si>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</si>
  <si>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</si>
  <si>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</si>
  <si>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</si>
  <si>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</si>
  <si>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</si>
  <si>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</si>
  <si>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</si>
  <si>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</si>
  <si>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</si>
  <si>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</si>
  <si>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</si>
  <si>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</si>
  <si>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</si>
  <si>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</si>
  <si>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</si>
  <si>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</si>
  <si>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</si>
  <si>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</si>
  <si>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</si>
  <si>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</si>
  <si>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</si>
  <si>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</si>
  <si>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</si>
  <si>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</si>
  <si>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</si>
  <si>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</si>
  <si>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</si>
  <si>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</si>
  <si>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</si>
  <si>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</si>
  <si>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taviokuurna</t>
  </si>
  <si>
    <t>punatulkku</t>
  </si>
  <si>
    <t>nokkavarpunen</t>
  </si>
  <si>
    <t>lapinsirkku</t>
  </si>
  <si>
    <t>pulmunen</t>
  </si>
  <si>
    <t>mäntysirkku</t>
  </si>
  <si>
    <t>keltasirkku</t>
  </si>
  <si>
    <t>pohjansirkku</t>
  </si>
  <si>
    <t>pikkusirkku</t>
  </si>
  <si>
    <t>pohjansirkku / pikkusirkku / kultasirkku</t>
  </si>
  <si>
    <t>pajusirkku</t>
  </si>
  <si>
    <t>kyhmyjoutsen</t>
  </si>
  <si>
    <t>viitatiainen</t>
  </si>
  <si>
    <t>Parpal</t>
  </si>
  <si>
    <t xml:space="preserve"> </t>
  </si>
  <si>
    <t>x</t>
  </si>
  <si>
    <t>punajalkahaukka / nuolihaukka</t>
  </si>
  <si>
    <t>Falves/Falsub</t>
  </si>
  <si>
    <t>sääksi</t>
  </si>
  <si>
    <t>Panhal</t>
  </si>
  <si>
    <t>sarvipöllölaji</t>
  </si>
  <si>
    <t>aroharmaalokki</t>
  </si>
  <si>
    <t>Larcac</t>
  </si>
  <si>
    <t>tundravikla</t>
  </si>
  <si>
    <t>Trysub</t>
  </si>
  <si>
    <t>metsäviklo</t>
  </si>
  <si>
    <t>Trioch</t>
  </si>
  <si>
    <t>mustatiira</t>
  </si>
  <si>
    <t>Chlnig</t>
  </si>
  <si>
    <t>pikkuruokki</t>
  </si>
  <si>
    <t>Allall</t>
  </si>
  <si>
    <t>isovesipääsky</t>
  </si>
  <si>
    <t>Phaful</t>
  </si>
  <si>
    <t>isokirvinen / mongoliankirvinen / nummikirvinen</t>
  </si>
  <si>
    <t>Antric/Antgod/Antcam</t>
  </si>
  <si>
    <t>nunnatasku</t>
  </si>
  <si>
    <t>Oenple</t>
  </si>
  <si>
    <t>päivitetty 1.11.2010 16:06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</si>
</sst>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dd/mm"/>
  </numFmts>
  <fonts count="5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3" xfId="0" applyFont="1" applyFill="1" applyBorder="1"/>
    <xf numFmtId="0" fontId="0" fillId="0" borderId="0" xfId="0" applyAlignment="1"/>
    <xf numFmtId="0" fontId="0" fillId="2" borderId="4" xfId="0" applyFill="1" applyBorder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top"/>
    </xf>
    <xf numFmtId="175" fontId="4" fillId="0" borderId="3" xfId="0" applyNumberFormat="1" applyFont="1" applyBorder="1"/>
    <xf numFmtId="0" fontId="1" fillId="0" borderId="5" xfId="0" applyFont="1" applyBorder="1" applyAlignment="1">
      <alignment horizontal="center"/>
    </xf>
    <xf numFmtId="175" fontId="4" fillId="2" borderId="6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0" fillId="0" borderId="3" xfId="0" applyFill="1" applyBorder="1"/>
    <xf numFmtId="0" fontId="0" fillId="4" borderId="3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1" fillId="2" borderId="4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</cellXfs>
  <cellStyles count="1">
    <cellStyle name="Normaali" xfId="0" builtinId="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4"/>
  <sheetViews>
    <sheetView tabSelected="1" workbookViewId="0">
      <pane ySplit="870" topLeftCell="A3"/>
      <selection activeCell="A2" sqref="A2"/>
      <selection pane="bottomLeft" activeCell="A4" sqref="A4"/>
    </sheetView>
  </sheetViews>
  <sheetFormatPr defaultRowHeight="12.75" x14ac:dyDescent="0.2"/>
  <cols>
    <col min="1" max="1" width="20.85546875" customWidth="1"/>
    <col min="2" max="2" width="8" customWidth="1"/>
    <col min="3" max="3" width="5.7109375" customWidth="1"/>
    <col min="4" max="4" width="3.7109375" style="1" customWidth="1"/>
    <col min="5" max="5" width="5.7109375" style="1" customWidth="1"/>
    <col min="6" max="6" width="3.7109375" style="1" customWidth="1"/>
    <col min="7" max="7" width="4.42578125" customWidth="1"/>
    <col min="8" max="8" width="5" customWidth="1"/>
    <col min="9" max="9" width="15" customWidth="1"/>
    <col min="10" max="10" width="0.5703125" customWidth="1"/>
    <col min="11" max="11" width="11.28515625" customWidth="1"/>
  </cols>
  <sheetData>
    <row r="1" spans="1:11" s="5" customFormat="1" ht="15.75" customHeight="1" x14ac:dyDescent="0.2">
      <c r="A1" s="9" t="s">
        <v>235</v>
      </c>
      <c r="B1" s="10"/>
      <c r="C1" s="21" t="s">
        <v>177</v>
      </c>
      <c r="D1" s="22"/>
      <c r="E1" s="21" t="s">
        <v>178</v>
      </c>
      <c r="F1" s="22"/>
      <c r="H1" s="12" t="s">
        <v>222</v>
      </c>
      <c r="I1" s="21" t="s">
        <v>210</v>
      </c>
      <c r="J1" s="21"/>
      <c r="K1" s="21"/>
    </row>
    <row r="2" spans="1:11" s="7" customFormat="1" ht="15" customHeight="1" x14ac:dyDescent="0.2">
      <c r="A2" s="6" t="s">
        <v>491</v>
      </c>
      <c r="B2" s="6"/>
      <c r="C2" s="23">
        <f>COUNTIF(D3:D244,"x")</f>
        <v>176</v>
      </c>
      <c r="D2" s="24"/>
      <c r="E2" s="23">
        <f>COUNTIF(F3:F244,"x")</f>
        <v>164</v>
      </c>
      <c r="F2" s="24"/>
      <c r="H2" s="13">
        <f>COUNTIF(H3:H244,"x")</f>
        <v>194</v>
      </c>
      <c r="I2" s="8" t="s">
        <v>177</v>
      </c>
      <c r="J2" s="8"/>
      <c r="K2" s="8" t="s">
        <v>178</v>
      </c>
    </row>
    <row r="3" spans="1:11" x14ac:dyDescent="0.2">
      <c r="A3" s="18" t="s">
        <v>465</v>
      </c>
      <c r="B3" s="3" t="s">
        <v>25</v>
      </c>
      <c r="C3" s="14">
        <v>40452</v>
      </c>
      <c r="D3" s="15" t="s">
        <v>469</v>
      </c>
      <c r="E3" s="16">
        <v>40452</v>
      </c>
      <c r="F3" s="17" t="s">
        <v>469</v>
      </c>
      <c r="G3" t="str">
        <f t="shared" ref="G3:G69" si="0">IF(COUNTIF(D3:F3,"x")=1,"ässä","")</f>
        <v/>
      </c>
      <c r="H3" s="11" t="str">
        <f>IF(OR(D3="X",F3="X"),"X","")</f>
        <v>X</v>
      </c>
      <c r="I3" t="str">
        <f>IF(D3="",A3,"")</f>
        <v/>
      </c>
      <c r="J3" t="s">
        <v>468</v>
      </c>
      <c r="K3" s="20" t="str">
        <f>IF(F3="",A3,"")</f>
        <v/>
      </c>
    </row>
    <row r="4" spans="1:11" x14ac:dyDescent="0.2">
      <c r="A4" s="18" t="s">
        <v>236</v>
      </c>
      <c r="B4" s="3" t="s">
        <v>126</v>
      </c>
      <c r="C4" s="14"/>
      <c r="D4" s="15" t="s">
        <v>469</v>
      </c>
      <c r="E4" s="16">
        <v>40461</v>
      </c>
      <c r="F4" s="17" t="s">
        <v>469</v>
      </c>
      <c r="G4" t="str">
        <f t="shared" si="0"/>
        <v/>
      </c>
      <c r="H4" s="11" t="str">
        <f t="shared" ref="H4:H70" si="1">IF(OR(D4="X",F4="X"),"X","")</f>
        <v>X</v>
      </c>
      <c r="I4" t="str">
        <f t="shared" ref="I4:I67" si="2">IF(D4="",A4,"")</f>
        <v/>
      </c>
      <c r="J4" t="s">
        <v>468</v>
      </c>
      <c r="K4" s="20" t="str">
        <f t="shared" ref="K4:K67" si="3">IF(F4="",A4,"")</f>
        <v/>
      </c>
    </row>
    <row r="5" spans="1:11" x14ac:dyDescent="0.2">
      <c r="A5" s="18" t="s">
        <v>237</v>
      </c>
      <c r="B5" s="3" t="s">
        <v>26</v>
      </c>
      <c r="C5" s="14">
        <v>40452</v>
      </c>
      <c r="D5" s="15" t="s">
        <v>469</v>
      </c>
      <c r="E5" s="16">
        <v>40452</v>
      </c>
      <c r="F5" s="17" t="s">
        <v>469</v>
      </c>
      <c r="G5" t="str">
        <f t="shared" si="0"/>
        <v/>
      </c>
      <c r="H5" s="11" t="str">
        <f t="shared" si="1"/>
        <v>X</v>
      </c>
      <c r="I5" t="str">
        <f t="shared" si="2"/>
        <v/>
      </c>
      <c r="J5" t="s">
        <v>468</v>
      </c>
      <c r="K5" s="20" t="str">
        <f t="shared" si="3"/>
        <v/>
      </c>
    </row>
    <row r="6" spans="1:11" x14ac:dyDescent="0.2">
      <c r="A6" s="18" t="s">
        <v>238</v>
      </c>
      <c r="B6" s="3" t="s">
        <v>103</v>
      </c>
      <c r="C6" s="14">
        <v>40453</v>
      </c>
      <c r="D6" s="15"/>
      <c r="E6" s="16">
        <v>40452</v>
      </c>
      <c r="F6" s="17" t="s">
        <v>469</v>
      </c>
      <c r="G6" t="str">
        <f t="shared" si="0"/>
        <v>ässä</v>
      </c>
      <c r="H6" s="11" t="str">
        <f t="shared" si="1"/>
        <v>X</v>
      </c>
      <c r="I6" t="str">
        <f t="shared" si="2"/>
        <v>metsähanhi</v>
      </c>
      <c r="J6" t="s">
        <v>468</v>
      </c>
      <c r="K6" s="20" t="str">
        <f t="shared" si="3"/>
        <v/>
      </c>
    </row>
    <row r="7" spans="1:11" x14ac:dyDescent="0.2">
      <c r="A7" s="18" t="s">
        <v>239</v>
      </c>
      <c r="B7" s="3" t="s">
        <v>113</v>
      </c>
      <c r="C7" s="14">
        <v>40453</v>
      </c>
      <c r="D7" s="15" t="s">
        <v>469</v>
      </c>
      <c r="E7" s="16">
        <v>40454</v>
      </c>
      <c r="F7" s="17" t="s">
        <v>469</v>
      </c>
      <c r="G7" t="str">
        <f>IF(COUNTIF(D7:F7,"x")=1,"ässä","")</f>
        <v/>
      </c>
      <c r="H7" s="11" t="str">
        <f>IF(OR(D7="X",F7="X"),"X","")</f>
        <v>X</v>
      </c>
      <c r="I7" t="str">
        <f t="shared" si="2"/>
        <v/>
      </c>
      <c r="J7" t="s">
        <v>468</v>
      </c>
      <c r="K7" s="20" t="str">
        <f t="shared" si="3"/>
        <v/>
      </c>
    </row>
    <row r="8" spans="1:11" x14ac:dyDescent="0.2">
      <c r="A8" s="18" t="s">
        <v>240</v>
      </c>
      <c r="B8" s="3" t="s">
        <v>209</v>
      </c>
      <c r="C8" s="14"/>
      <c r="D8" s="15"/>
      <c r="E8" s="16">
        <v>40454</v>
      </c>
      <c r="F8" s="17" t="s">
        <v>469</v>
      </c>
      <c r="G8" t="str">
        <f t="shared" si="0"/>
        <v>ässä</v>
      </c>
      <c r="H8" s="11" t="str">
        <f t="shared" si="1"/>
        <v>X</v>
      </c>
      <c r="I8" t="str">
        <f t="shared" si="2"/>
        <v>tundrahanhi</v>
      </c>
      <c r="J8" t="s">
        <v>468</v>
      </c>
      <c r="K8" s="20" t="str">
        <f t="shared" si="3"/>
        <v/>
      </c>
    </row>
    <row r="9" spans="1:11" x14ac:dyDescent="0.2">
      <c r="A9" s="18" t="s">
        <v>241</v>
      </c>
      <c r="B9" s="3" t="s">
        <v>102</v>
      </c>
      <c r="C9" s="14">
        <v>40453</v>
      </c>
      <c r="D9" s="15" t="s">
        <v>469</v>
      </c>
      <c r="E9" s="16">
        <v>40454</v>
      </c>
      <c r="F9" s="17" t="s">
        <v>469</v>
      </c>
      <c r="G9" t="str">
        <f t="shared" si="0"/>
        <v/>
      </c>
      <c r="H9" s="11" t="str">
        <f t="shared" si="1"/>
        <v>X</v>
      </c>
      <c r="I9" t="str">
        <f t="shared" si="2"/>
        <v/>
      </c>
      <c r="J9" t="s">
        <v>468</v>
      </c>
      <c r="K9" s="20" t="str">
        <f t="shared" si="3"/>
        <v/>
      </c>
    </row>
    <row r="10" spans="1:11" x14ac:dyDescent="0.2">
      <c r="A10" s="18" t="s">
        <v>242</v>
      </c>
      <c r="B10" s="3" t="s">
        <v>111</v>
      </c>
      <c r="C10" s="14"/>
      <c r="D10" s="15"/>
      <c r="E10" s="16">
        <v>40452</v>
      </c>
      <c r="F10" s="17" t="s">
        <v>469</v>
      </c>
      <c r="G10" t="str">
        <f t="shared" si="0"/>
        <v>ässä</v>
      </c>
      <c r="H10" s="11" t="str">
        <f t="shared" si="1"/>
        <v>X</v>
      </c>
      <c r="I10" t="str">
        <f t="shared" si="2"/>
        <v>kanadanhanhi</v>
      </c>
      <c r="J10" t="s">
        <v>468</v>
      </c>
      <c r="K10" s="20" t="str">
        <f t="shared" si="3"/>
        <v/>
      </c>
    </row>
    <row r="11" spans="1:11" x14ac:dyDescent="0.2">
      <c r="A11" s="18" t="s">
        <v>243</v>
      </c>
      <c r="B11" s="3" t="s">
        <v>147</v>
      </c>
      <c r="C11" s="14">
        <v>40453</v>
      </c>
      <c r="D11" s="15" t="s">
        <v>469</v>
      </c>
      <c r="E11" s="16"/>
      <c r="F11" s="17"/>
      <c r="G11" t="str">
        <f t="shared" si="0"/>
        <v>ässä</v>
      </c>
      <c r="H11" s="11" t="str">
        <f t="shared" si="1"/>
        <v>X</v>
      </c>
      <c r="I11" t="str">
        <f t="shared" si="2"/>
        <v/>
      </c>
      <c r="J11" t="s">
        <v>468</v>
      </c>
      <c r="K11" s="20" t="str">
        <f t="shared" si="3"/>
        <v>valkoposkihanhi</v>
      </c>
    </row>
    <row r="12" spans="1:11" x14ac:dyDescent="0.2">
      <c r="A12" s="18" t="s">
        <v>244</v>
      </c>
      <c r="B12" s="3" t="s">
        <v>172</v>
      </c>
      <c r="C12" s="14">
        <v>40474</v>
      </c>
      <c r="D12" s="15" t="s">
        <v>469</v>
      </c>
      <c r="E12" s="16">
        <v>40474</v>
      </c>
      <c r="F12" s="17" t="s">
        <v>469</v>
      </c>
      <c r="G12" t="str">
        <f t="shared" si="0"/>
        <v/>
      </c>
      <c r="H12" s="11" t="str">
        <f t="shared" si="1"/>
        <v>X</v>
      </c>
      <c r="I12" t="str">
        <f t="shared" si="2"/>
        <v/>
      </c>
      <c r="J12" t="s">
        <v>468</v>
      </c>
      <c r="K12" s="20" t="str">
        <f t="shared" si="3"/>
        <v/>
      </c>
    </row>
    <row r="13" spans="1:11" x14ac:dyDescent="0.2">
      <c r="A13" s="18" t="s">
        <v>245</v>
      </c>
      <c r="B13" s="3" t="s">
        <v>115</v>
      </c>
      <c r="C13" s="14">
        <v>40453</v>
      </c>
      <c r="D13" s="15" t="s">
        <v>469</v>
      </c>
      <c r="E13" s="16"/>
      <c r="F13" s="17"/>
      <c r="G13" t="str">
        <f t="shared" si="0"/>
        <v>ässä</v>
      </c>
      <c r="H13" s="11" t="str">
        <f t="shared" si="1"/>
        <v>X</v>
      </c>
      <c r="I13" t="str">
        <f t="shared" si="2"/>
        <v/>
      </c>
      <c r="J13" t="s">
        <v>468</v>
      </c>
      <c r="K13" s="20" t="str">
        <f t="shared" si="3"/>
        <v>ristisorsa</v>
      </c>
    </row>
    <row r="14" spans="1:11" x14ac:dyDescent="0.2">
      <c r="A14" s="18" t="s">
        <v>246</v>
      </c>
      <c r="B14" s="3" t="s">
        <v>116</v>
      </c>
      <c r="C14" s="14">
        <v>40453</v>
      </c>
      <c r="D14" s="15" t="s">
        <v>469</v>
      </c>
      <c r="E14" s="16">
        <v>40452</v>
      </c>
      <c r="F14" s="17" t="s">
        <v>469</v>
      </c>
      <c r="G14" t="str">
        <f t="shared" si="0"/>
        <v/>
      </c>
      <c r="H14" s="11" t="str">
        <f t="shared" si="1"/>
        <v>X</v>
      </c>
      <c r="I14" t="str">
        <f t="shared" si="2"/>
        <v/>
      </c>
      <c r="J14" t="s">
        <v>468</v>
      </c>
      <c r="K14" s="20" t="str">
        <f t="shared" si="3"/>
        <v/>
      </c>
    </row>
    <row r="15" spans="1:11" x14ac:dyDescent="0.2">
      <c r="A15" s="18" t="s">
        <v>247</v>
      </c>
      <c r="B15" s="3" t="s">
        <v>135</v>
      </c>
      <c r="C15" s="14">
        <v>40453</v>
      </c>
      <c r="D15" s="15" t="s">
        <v>469</v>
      </c>
      <c r="E15" s="16"/>
      <c r="F15" s="17"/>
      <c r="G15" t="str">
        <f t="shared" si="0"/>
        <v>ässä</v>
      </c>
      <c r="H15" s="11" t="str">
        <f t="shared" si="1"/>
        <v>X</v>
      </c>
      <c r="I15" t="str">
        <f t="shared" si="2"/>
        <v/>
      </c>
      <c r="J15" t="s">
        <v>468</v>
      </c>
      <c r="K15" s="20" t="str">
        <f t="shared" si="3"/>
        <v>harmaasorsa</v>
      </c>
    </row>
    <row r="16" spans="1:11" x14ac:dyDescent="0.2">
      <c r="A16" s="18" t="s">
        <v>248</v>
      </c>
      <c r="B16" s="3" t="s">
        <v>93</v>
      </c>
      <c r="C16" s="14">
        <v>40452</v>
      </c>
      <c r="D16" s="15" t="s">
        <v>469</v>
      </c>
      <c r="E16" s="16">
        <v>40453</v>
      </c>
      <c r="F16" s="17" t="s">
        <v>469</v>
      </c>
      <c r="G16" t="str">
        <f t="shared" si="0"/>
        <v/>
      </c>
      <c r="H16" s="11" t="str">
        <f t="shared" si="1"/>
        <v>X</v>
      </c>
      <c r="I16" t="str">
        <f t="shared" si="2"/>
        <v/>
      </c>
      <c r="J16" t="s">
        <v>468</v>
      </c>
      <c r="K16" s="20" t="str">
        <f t="shared" si="3"/>
        <v/>
      </c>
    </row>
    <row r="17" spans="1:11" x14ac:dyDescent="0.2">
      <c r="A17" s="18" t="s">
        <v>249</v>
      </c>
      <c r="B17" s="3" t="s">
        <v>0</v>
      </c>
      <c r="C17" s="14">
        <v>40452</v>
      </c>
      <c r="D17" s="15" t="s">
        <v>469</v>
      </c>
      <c r="E17" s="16">
        <v>40452</v>
      </c>
      <c r="F17" s="17" t="s">
        <v>469</v>
      </c>
      <c r="G17" t="str">
        <f t="shared" si="0"/>
        <v/>
      </c>
      <c r="H17" s="11" t="str">
        <f t="shared" si="1"/>
        <v>X</v>
      </c>
      <c r="I17" t="str">
        <f t="shared" si="2"/>
        <v/>
      </c>
      <c r="J17" t="s">
        <v>468</v>
      </c>
      <c r="K17" s="20" t="str">
        <f t="shared" si="3"/>
        <v/>
      </c>
    </row>
    <row r="18" spans="1:11" x14ac:dyDescent="0.2">
      <c r="A18" s="18" t="s">
        <v>250</v>
      </c>
      <c r="B18" s="3" t="s">
        <v>117</v>
      </c>
      <c r="C18" s="14">
        <v>40453</v>
      </c>
      <c r="D18" s="15" t="s">
        <v>469</v>
      </c>
      <c r="E18" s="16">
        <v>40453</v>
      </c>
      <c r="F18" s="17" t="s">
        <v>469</v>
      </c>
      <c r="G18" t="str">
        <f t="shared" si="0"/>
        <v/>
      </c>
      <c r="H18" s="11" t="str">
        <f t="shared" si="1"/>
        <v>X</v>
      </c>
      <c r="I18" t="str">
        <f t="shared" si="2"/>
        <v/>
      </c>
      <c r="J18" t="s">
        <v>468</v>
      </c>
      <c r="K18" s="20" t="str">
        <f t="shared" si="3"/>
        <v/>
      </c>
    </row>
    <row r="19" spans="1:11" x14ac:dyDescent="0.2">
      <c r="A19" s="18" t="s">
        <v>251</v>
      </c>
      <c r="B19" s="3" t="s">
        <v>121</v>
      </c>
      <c r="C19" s="14">
        <v>40453</v>
      </c>
      <c r="D19" s="15" t="s">
        <v>469</v>
      </c>
      <c r="E19" s="16">
        <v>40453</v>
      </c>
      <c r="F19" s="17" t="s">
        <v>469</v>
      </c>
      <c r="G19" t="str">
        <f t="shared" si="0"/>
        <v/>
      </c>
      <c r="H19" s="11" t="str">
        <f t="shared" si="1"/>
        <v>X</v>
      </c>
      <c r="I19" t="str">
        <f t="shared" si="2"/>
        <v/>
      </c>
      <c r="J19" t="s">
        <v>468</v>
      </c>
      <c r="K19" s="20" t="str">
        <f t="shared" si="3"/>
        <v/>
      </c>
    </row>
    <row r="20" spans="1:11" x14ac:dyDescent="0.2">
      <c r="A20" s="18" t="s">
        <v>252</v>
      </c>
      <c r="B20" s="3" t="s">
        <v>136</v>
      </c>
      <c r="C20" s="14"/>
      <c r="D20" s="15"/>
      <c r="E20" s="16">
        <v>40454</v>
      </c>
      <c r="F20" s="17" t="s">
        <v>469</v>
      </c>
      <c r="G20" t="str">
        <f t="shared" si="0"/>
        <v>ässä</v>
      </c>
      <c r="H20" s="11" t="str">
        <f t="shared" si="1"/>
        <v>X</v>
      </c>
      <c r="I20" t="str">
        <f t="shared" si="2"/>
        <v>punasotka</v>
      </c>
      <c r="J20" t="s">
        <v>468</v>
      </c>
      <c r="K20" s="20" t="str">
        <f t="shared" si="3"/>
        <v/>
      </c>
    </row>
    <row r="21" spans="1:11" x14ac:dyDescent="0.2">
      <c r="A21" s="18" t="s">
        <v>253</v>
      </c>
      <c r="B21" s="3" t="s">
        <v>96</v>
      </c>
      <c r="C21" s="14">
        <v>40452</v>
      </c>
      <c r="D21" s="15" t="s">
        <v>469</v>
      </c>
      <c r="E21" s="16">
        <v>40452</v>
      </c>
      <c r="F21" s="17" t="s">
        <v>469</v>
      </c>
      <c r="G21" t="str">
        <f t="shared" si="0"/>
        <v/>
      </c>
      <c r="H21" s="11" t="str">
        <f t="shared" si="1"/>
        <v>X</v>
      </c>
      <c r="I21" t="str">
        <f t="shared" si="2"/>
        <v/>
      </c>
      <c r="J21" t="s">
        <v>468</v>
      </c>
      <c r="K21" s="20" t="str">
        <f t="shared" si="3"/>
        <v/>
      </c>
    </row>
    <row r="22" spans="1:11" x14ac:dyDescent="0.2">
      <c r="A22" s="18" t="s">
        <v>254</v>
      </c>
      <c r="B22" s="3" t="s">
        <v>152</v>
      </c>
      <c r="C22" s="14">
        <v>40453</v>
      </c>
      <c r="D22" s="15" t="s">
        <v>469</v>
      </c>
      <c r="E22" s="16">
        <v>40454</v>
      </c>
      <c r="F22" s="17" t="s">
        <v>469</v>
      </c>
      <c r="G22" t="str">
        <f t="shared" si="0"/>
        <v/>
      </c>
      <c r="H22" s="11" t="str">
        <f t="shared" si="1"/>
        <v>X</v>
      </c>
      <c r="I22" t="str">
        <f t="shared" si="2"/>
        <v/>
      </c>
      <c r="J22" t="s">
        <v>468</v>
      </c>
      <c r="K22" s="20" t="str">
        <f t="shared" si="3"/>
        <v/>
      </c>
    </row>
    <row r="23" spans="1:11" x14ac:dyDescent="0.2">
      <c r="A23" s="18" t="s">
        <v>255</v>
      </c>
      <c r="B23" s="3" t="s">
        <v>151</v>
      </c>
      <c r="C23" s="14">
        <v>40468</v>
      </c>
      <c r="D23" s="15" t="s">
        <v>469</v>
      </c>
      <c r="E23" s="16">
        <v>40462</v>
      </c>
      <c r="F23" s="17" t="s">
        <v>469</v>
      </c>
      <c r="G23" t="str">
        <f t="shared" si="0"/>
        <v/>
      </c>
      <c r="H23" s="11" t="str">
        <f t="shared" si="1"/>
        <v>X</v>
      </c>
      <c r="I23" t="str">
        <f t="shared" si="2"/>
        <v/>
      </c>
      <c r="J23" t="s">
        <v>468</v>
      </c>
      <c r="K23" s="20" t="str">
        <f t="shared" si="3"/>
        <v/>
      </c>
    </row>
    <row r="24" spans="1:11" x14ac:dyDescent="0.2">
      <c r="A24" s="18" t="s">
        <v>256</v>
      </c>
      <c r="B24" s="3" t="s">
        <v>180</v>
      </c>
      <c r="C24" s="14"/>
      <c r="D24" s="15"/>
      <c r="E24" s="16"/>
      <c r="F24" s="17"/>
      <c r="G24" t="str">
        <f t="shared" si="0"/>
        <v/>
      </c>
      <c r="H24" s="11" t="str">
        <f t="shared" si="1"/>
        <v/>
      </c>
      <c r="I24" t="str">
        <f t="shared" si="2"/>
        <v>kyhmyhaahka</v>
      </c>
      <c r="J24" t="s">
        <v>468</v>
      </c>
      <c r="K24" s="20" t="str">
        <f t="shared" si="3"/>
        <v>kyhmyhaahka</v>
      </c>
    </row>
    <row r="25" spans="1:11" x14ac:dyDescent="0.2">
      <c r="A25" s="18" t="s">
        <v>257</v>
      </c>
      <c r="B25" s="3" t="s">
        <v>163</v>
      </c>
      <c r="C25" s="14"/>
      <c r="D25" s="15"/>
      <c r="E25" s="16"/>
      <c r="F25" s="17"/>
      <c r="G25" t="str">
        <f t="shared" si="0"/>
        <v/>
      </c>
      <c r="H25" s="11" t="str">
        <f t="shared" si="1"/>
        <v/>
      </c>
      <c r="I25" t="str">
        <f t="shared" si="2"/>
        <v>allihaahka</v>
      </c>
      <c r="J25" t="s">
        <v>468</v>
      </c>
      <c r="K25" s="20" t="str">
        <f t="shared" si="3"/>
        <v>allihaahka</v>
      </c>
    </row>
    <row r="26" spans="1:11" x14ac:dyDescent="0.2">
      <c r="A26" s="18" t="s">
        <v>258</v>
      </c>
      <c r="B26" s="3" t="s">
        <v>27</v>
      </c>
      <c r="C26" s="14">
        <v>40454</v>
      </c>
      <c r="D26" s="15" t="s">
        <v>469</v>
      </c>
      <c r="E26" s="16">
        <v>40456</v>
      </c>
      <c r="F26" s="17" t="s">
        <v>469</v>
      </c>
      <c r="G26" t="str">
        <f t="shared" si="0"/>
        <v/>
      </c>
      <c r="H26" s="11" t="str">
        <f t="shared" si="1"/>
        <v>X</v>
      </c>
      <c r="I26" t="str">
        <f t="shared" si="2"/>
        <v/>
      </c>
      <c r="J26" t="s">
        <v>468</v>
      </c>
      <c r="K26" s="20" t="str">
        <f t="shared" si="3"/>
        <v/>
      </c>
    </row>
    <row r="27" spans="1:11" x14ac:dyDescent="0.2">
      <c r="A27" s="18" t="s">
        <v>259</v>
      </c>
      <c r="B27" s="3" t="s">
        <v>28</v>
      </c>
      <c r="C27" s="14">
        <v>40452</v>
      </c>
      <c r="D27" s="15" t="s">
        <v>469</v>
      </c>
      <c r="E27" s="16">
        <v>40453</v>
      </c>
      <c r="F27" s="17" t="s">
        <v>469</v>
      </c>
      <c r="G27" t="str">
        <f t="shared" si="0"/>
        <v/>
      </c>
      <c r="H27" s="11" t="str">
        <f t="shared" si="1"/>
        <v>X</v>
      </c>
      <c r="I27" t="str">
        <f t="shared" si="2"/>
        <v/>
      </c>
      <c r="J27" t="s">
        <v>468</v>
      </c>
      <c r="K27" s="20" t="str">
        <f t="shared" si="3"/>
        <v/>
      </c>
    </row>
    <row r="28" spans="1:11" x14ac:dyDescent="0.2">
      <c r="A28" s="18" t="s">
        <v>260</v>
      </c>
      <c r="B28" s="3" t="s">
        <v>29</v>
      </c>
      <c r="C28" s="14">
        <v>40452</v>
      </c>
      <c r="D28" s="15" t="s">
        <v>469</v>
      </c>
      <c r="E28" s="16">
        <v>40454</v>
      </c>
      <c r="F28" s="17" t="s">
        <v>469</v>
      </c>
      <c r="G28" t="str">
        <f t="shared" si="0"/>
        <v/>
      </c>
      <c r="H28" s="11" t="str">
        <f t="shared" si="1"/>
        <v>X</v>
      </c>
      <c r="I28" t="str">
        <f t="shared" si="2"/>
        <v/>
      </c>
      <c r="J28" t="s">
        <v>468</v>
      </c>
      <c r="K28" s="20" t="str">
        <f t="shared" si="3"/>
        <v/>
      </c>
    </row>
    <row r="29" spans="1:11" x14ac:dyDescent="0.2">
      <c r="A29" s="18" t="s">
        <v>261</v>
      </c>
      <c r="B29" s="3" t="s">
        <v>30</v>
      </c>
      <c r="C29" s="14">
        <v>40452</v>
      </c>
      <c r="D29" s="15" t="s">
        <v>469</v>
      </c>
      <c r="E29" s="16">
        <v>40452</v>
      </c>
      <c r="F29" s="17" t="s">
        <v>469</v>
      </c>
      <c r="G29" t="str">
        <f t="shared" si="0"/>
        <v/>
      </c>
      <c r="H29" s="11" t="str">
        <f t="shared" si="1"/>
        <v>X</v>
      </c>
      <c r="I29" t="str">
        <f t="shared" si="2"/>
        <v/>
      </c>
      <c r="J29" t="s">
        <v>468</v>
      </c>
      <c r="K29" s="20" t="str">
        <f t="shared" si="3"/>
        <v/>
      </c>
    </row>
    <row r="30" spans="1:11" x14ac:dyDescent="0.2">
      <c r="A30" s="18" t="s">
        <v>262</v>
      </c>
      <c r="B30" s="3" t="s">
        <v>31</v>
      </c>
      <c r="C30" s="14">
        <v>40452</v>
      </c>
      <c r="D30" s="15" t="s">
        <v>469</v>
      </c>
      <c r="E30" s="16">
        <v>40452</v>
      </c>
      <c r="F30" s="17" t="s">
        <v>469</v>
      </c>
      <c r="G30" t="str">
        <f t="shared" si="0"/>
        <v/>
      </c>
      <c r="H30" s="11" t="str">
        <f t="shared" si="1"/>
        <v>X</v>
      </c>
      <c r="I30" t="str">
        <f t="shared" si="2"/>
        <v/>
      </c>
      <c r="J30" t="s">
        <v>468</v>
      </c>
      <c r="K30" s="20" t="str">
        <f t="shared" si="3"/>
        <v/>
      </c>
    </row>
    <row r="31" spans="1:11" x14ac:dyDescent="0.2">
      <c r="A31" s="18" t="s">
        <v>263</v>
      </c>
      <c r="B31" s="3" t="s">
        <v>32</v>
      </c>
      <c r="C31" s="14">
        <v>40453</v>
      </c>
      <c r="D31" s="15" t="s">
        <v>469</v>
      </c>
      <c r="E31" s="16">
        <v>40452</v>
      </c>
      <c r="F31" s="17" t="s">
        <v>469</v>
      </c>
      <c r="G31" t="str">
        <f t="shared" si="0"/>
        <v/>
      </c>
      <c r="H31" s="11" t="str">
        <f t="shared" si="1"/>
        <v>X</v>
      </c>
      <c r="I31" t="str">
        <f t="shared" si="2"/>
        <v/>
      </c>
      <c r="J31" t="s">
        <v>468</v>
      </c>
      <c r="K31" s="20" t="str">
        <f t="shared" si="3"/>
        <v/>
      </c>
    </row>
    <row r="32" spans="1:11" x14ac:dyDescent="0.2">
      <c r="A32" s="18" t="s">
        <v>264</v>
      </c>
      <c r="B32" s="3" t="s">
        <v>33</v>
      </c>
      <c r="C32" s="14">
        <v>40452</v>
      </c>
      <c r="D32" s="15" t="s">
        <v>469</v>
      </c>
      <c r="E32" s="16">
        <v>40452</v>
      </c>
      <c r="F32" s="17" t="s">
        <v>469</v>
      </c>
      <c r="G32" t="str">
        <f t="shared" si="0"/>
        <v/>
      </c>
      <c r="H32" s="11" t="str">
        <f t="shared" si="1"/>
        <v>X</v>
      </c>
      <c r="I32" t="str">
        <f t="shared" si="2"/>
        <v/>
      </c>
      <c r="J32" t="s">
        <v>468</v>
      </c>
      <c r="K32" s="20" t="str">
        <f t="shared" si="3"/>
        <v/>
      </c>
    </row>
    <row r="33" spans="1:11" x14ac:dyDescent="0.2">
      <c r="A33" s="18" t="s">
        <v>265</v>
      </c>
      <c r="B33" s="3" t="s">
        <v>34</v>
      </c>
      <c r="C33" s="14">
        <v>40452</v>
      </c>
      <c r="D33" s="15" t="s">
        <v>469</v>
      </c>
      <c r="E33" s="16">
        <v>40452</v>
      </c>
      <c r="F33" s="17" t="s">
        <v>469</v>
      </c>
      <c r="G33" t="str">
        <f t="shared" si="0"/>
        <v/>
      </c>
      <c r="H33" s="11" t="str">
        <f t="shared" si="1"/>
        <v>X</v>
      </c>
      <c r="I33" t="str">
        <f t="shared" si="2"/>
        <v/>
      </c>
      <c r="J33" t="s">
        <v>468</v>
      </c>
      <c r="K33" s="20" t="str">
        <f t="shared" si="3"/>
        <v/>
      </c>
    </row>
    <row r="34" spans="1:11" x14ac:dyDescent="0.2">
      <c r="A34" s="18" t="s">
        <v>266</v>
      </c>
      <c r="B34" s="3" t="s">
        <v>35</v>
      </c>
      <c r="C34" s="14">
        <v>40452</v>
      </c>
      <c r="D34" s="15" t="s">
        <v>469</v>
      </c>
      <c r="E34" s="16">
        <v>40453</v>
      </c>
      <c r="F34" s="17" t="s">
        <v>469</v>
      </c>
      <c r="G34" t="str">
        <f t="shared" si="0"/>
        <v/>
      </c>
      <c r="H34" s="11" t="str">
        <f t="shared" si="1"/>
        <v>X</v>
      </c>
      <c r="I34" t="str">
        <f t="shared" si="2"/>
        <v/>
      </c>
      <c r="J34" t="s">
        <v>468</v>
      </c>
      <c r="K34" s="20" t="str">
        <f t="shared" si="3"/>
        <v/>
      </c>
    </row>
    <row r="35" spans="1:11" x14ac:dyDescent="0.2">
      <c r="A35" s="18" t="s">
        <v>267</v>
      </c>
      <c r="B35" s="3" t="s">
        <v>1</v>
      </c>
      <c r="C35" s="14">
        <v>40452</v>
      </c>
      <c r="D35" s="15" t="s">
        <v>469</v>
      </c>
      <c r="E35" s="16">
        <v>40452</v>
      </c>
      <c r="F35" s="17" t="s">
        <v>469</v>
      </c>
      <c r="G35" t="str">
        <f t="shared" si="0"/>
        <v/>
      </c>
      <c r="H35" s="11" t="str">
        <f t="shared" si="1"/>
        <v>X</v>
      </c>
      <c r="I35" t="str">
        <f t="shared" si="2"/>
        <v/>
      </c>
      <c r="J35" t="s">
        <v>468</v>
      </c>
      <c r="K35" s="20" t="str">
        <f t="shared" si="3"/>
        <v/>
      </c>
    </row>
    <row r="36" spans="1:11" x14ac:dyDescent="0.2">
      <c r="A36" s="18" t="s">
        <v>268</v>
      </c>
      <c r="B36" s="3" t="s">
        <v>36</v>
      </c>
      <c r="C36" s="14">
        <v>40452</v>
      </c>
      <c r="D36" s="15" t="s">
        <v>469</v>
      </c>
      <c r="E36" s="16">
        <v>40452</v>
      </c>
      <c r="F36" s="17" t="s">
        <v>469</v>
      </c>
      <c r="G36" t="str">
        <f t="shared" si="0"/>
        <v/>
      </c>
      <c r="H36" s="11" t="str">
        <f t="shared" si="1"/>
        <v>X</v>
      </c>
      <c r="I36" t="str">
        <f t="shared" si="2"/>
        <v/>
      </c>
      <c r="J36" t="s">
        <v>468</v>
      </c>
      <c r="K36" s="20" t="str">
        <f t="shared" si="3"/>
        <v/>
      </c>
    </row>
    <row r="37" spans="1:11" x14ac:dyDescent="0.2">
      <c r="A37" s="18" t="s">
        <v>269</v>
      </c>
      <c r="B37" s="3" t="s">
        <v>37</v>
      </c>
      <c r="C37" s="14">
        <v>40452</v>
      </c>
      <c r="D37" s="15" t="s">
        <v>469</v>
      </c>
      <c r="E37" s="16">
        <v>40452</v>
      </c>
      <c r="F37" s="17" t="s">
        <v>469</v>
      </c>
      <c r="G37" t="str">
        <f t="shared" si="0"/>
        <v/>
      </c>
      <c r="H37" s="11" t="str">
        <f t="shared" si="1"/>
        <v>X</v>
      </c>
      <c r="I37" t="str">
        <f t="shared" si="2"/>
        <v/>
      </c>
      <c r="J37" t="s">
        <v>468</v>
      </c>
      <c r="K37" s="20" t="str">
        <f t="shared" si="3"/>
        <v/>
      </c>
    </row>
    <row r="38" spans="1:11" x14ac:dyDescent="0.2">
      <c r="A38" s="18" t="s">
        <v>270</v>
      </c>
      <c r="B38" s="3" t="s">
        <v>38</v>
      </c>
      <c r="C38" s="14">
        <v>40453</v>
      </c>
      <c r="D38" s="15" t="s">
        <v>469</v>
      </c>
      <c r="E38" s="16">
        <v>40453</v>
      </c>
      <c r="F38" s="17" t="s">
        <v>469</v>
      </c>
      <c r="G38" t="str">
        <f t="shared" si="0"/>
        <v/>
      </c>
      <c r="H38" s="11" t="str">
        <f t="shared" si="1"/>
        <v>X</v>
      </c>
      <c r="I38" t="str">
        <f t="shared" si="2"/>
        <v/>
      </c>
      <c r="J38" t="s">
        <v>468</v>
      </c>
      <c r="K38" s="20" t="str">
        <f t="shared" si="3"/>
        <v/>
      </c>
    </row>
    <row r="39" spans="1:11" x14ac:dyDescent="0.2">
      <c r="A39" s="18" t="s">
        <v>271</v>
      </c>
      <c r="B39" s="3" t="s">
        <v>145</v>
      </c>
      <c r="C39" s="14">
        <v>40452</v>
      </c>
      <c r="D39" s="15" t="s">
        <v>469</v>
      </c>
      <c r="E39" s="16">
        <v>40453</v>
      </c>
      <c r="F39" s="17" t="s">
        <v>469</v>
      </c>
      <c r="G39" t="str">
        <f t="shared" si="0"/>
        <v/>
      </c>
      <c r="H39" s="11" t="str">
        <f t="shared" si="1"/>
        <v>X</v>
      </c>
      <c r="I39" t="str">
        <f t="shared" si="2"/>
        <v/>
      </c>
      <c r="J39" t="s">
        <v>468</v>
      </c>
      <c r="K39" s="20" t="str">
        <f t="shared" si="3"/>
        <v/>
      </c>
    </row>
    <row r="40" spans="1:11" x14ac:dyDescent="0.2">
      <c r="A40" s="18" t="s">
        <v>272</v>
      </c>
      <c r="B40" s="3" t="s">
        <v>140</v>
      </c>
      <c r="C40" s="14">
        <v>40452</v>
      </c>
      <c r="D40" s="15" t="s">
        <v>469</v>
      </c>
      <c r="E40" s="16">
        <v>40452</v>
      </c>
      <c r="F40" s="17" t="s">
        <v>469</v>
      </c>
      <c r="G40" t="str">
        <f t="shared" si="0"/>
        <v/>
      </c>
      <c r="H40" s="11" t="str">
        <f t="shared" si="1"/>
        <v>X</v>
      </c>
      <c r="I40" t="str">
        <f t="shared" si="2"/>
        <v/>
      </c>
      <c r="J40" t="s">
        <v>468</v>
      </c>
      <c r="K40" s="20" t="str">
        <f t="shared" si="3"/>
        <v/>
      </c>
    </row>
    <row r="41" spans="1:11" x14ac:dyDescent="0.2">
      <c r="A41" s="18" t="s">
        <v>273</v>
      </c>
      <c r="B41" s="3" t="s">
        <v>164</v>
      </c>
      <c r="C41" s="14"/>
      <c r="D41" s="15"/>
      <c r="E41" s="16"/>
      <c r="F41" s="17"/>
      <c r="G41" t="str">
        <f t="shared" si="0"/>
        <v/>
      </c>
      <c r="H41" s="11" t="str">
        <f t="shared" si="1"/>
        <v/>
      </c>
      <c r="I41" t="str">
        <f t="shared" si="2"/>
        <v>jääkuikka</v>
      </c>
      <c r="J41" t="s">
        <v>468</v>
      </c>
      <c r="K41" s="20" t="str">
        <f t="shared" si="3"/>
        <v>jääkuikka</v>
      </c>
    </row>
    <row r="42" spans="1:11" x14ac:dyDescent="0.2">
      <c r="A42" s="18" t="s">
        <v>274</v>
      </c>
      <c r="B42" s="3" t="s">
        <v>187</v>
      </c>
      <c r="C42" s="14"/>
      <c r="D42" s="15"/>
      <c r="E42" s="16"/>
      <c r="F42" s="17"/>
      <c r="G42" t="str">
        <f t="shared" si="0"/>
        <v/>
      </c>
      <c r="H42" s="11" t="str">
        <f t="shared" si="1"/>
        <v/>
      </c>
      <c r="I42" t="str">
        <f t="shared" si="2"/>
        <v>jääkuikkalaji</v>
      </c>
      <c r="J42" t="s">
        <v>468</v>
      </c>
      <c r="K42" s="20" t="str">
        <f t="shared" si="3"/>
        <v>jääkuikkalaji</v>
      </c>
    </row>
    <row r="43" spans="1:11" x14ac:dyDescent="0.2">
      <c r="A43" s="18" t="s">
        <v>275</v>
      </c>
      <c r="B43" s="3" t="s">
        <v>39</v>
      </c>
      <c r="C43" s="14"/>
      <c r="D43" s="15"/>
      <c r="E43" s="16">
        <v>40457</v>
      </c>
      <c r="F43" s="17" t="s">
        <v>469</v>
      </c>
      <c r="G43" t="str">
        <f t="shared" si="0"/>
        <v>ässä</v>
      </c>
      <c r="H43" s="11" t="str">
        <f t="shared" si="1"/>
        <v>X</v>
      </c>
      <c r="I43" t="str">
        <f t="shared" si="2"/>
        <v>pikku-uikku</v>
      </c>
      <c r="J43" t="s">
        <v>468</v>
      </c>
      <c r="K43" s="20" t="str">
        <f t="shared" si="3"/>
        <v/>
      </c>
    </row>
    <row r="44" spans="1:11" x14ac:dyDescent="0.2">
      <c r="A44" s="18" t="s">
        <v>276</v>
      </c>
      <c r="B44" s="3" t="s">
        <v>132</v>
      </c>
      <c r="C44" s="14">
        <v>40453</v>
      </c>
      <c r="D44" s="15" t="s">
        <v>469</v>
      </c>
      <c r="E44" s="16">
        <v>40452</v>
      </c>
      <c r="F44" s="17" t="s">
        <v>469</v>
      </c>
      <c r="G44" t="str">
        <f t="shared" si="0"/>
        <v/>
      </c>
      <c r="H44" s="11" t="str">
        <f t="shared" si="1"/>
        <v>X</v>
      </c>
      <c r="I44" t="str">
        <f t="shared" si="2"/>
        <v/>
      </c>
      <c r="J44" t="s">
        <v>468</v>
      </c>
      <c r="K44" s="20" t="str">
        <f t="shared" si="3"/>
        <v/>
      </c>
    </row>
    <row r="45" spans="1:11" x14ac:dyDescent="0.2">
      <c r="A45" s="18" t="s">
        <v>277</v>
      </c>
      <c r="B45" s="3" t="s">
        <v>156</v>
      </c>
      <c r="C45" s="14">
        <v>40452</v>
      </c>
      <c r="D45" s="15" t="s">
        <v>469</v>
      </c>
      <c r="E45" s="16">
        <v>40453</v>
      </c>
      <c r="F45" s="17" t="s">
        <v>469</v>
      </c>
      <c r="G45" t="str">
        <f t="shared" si="0"/>
        <v/>
      </c>
      <c r="H45" s="11" t="str">
        <f t="shared" si="1"/>
        <v>X</v>
      </c>
      <c r="I45" t="str">
        <f t="shared" si="2"/>
        <v/>
      </c>
      <c r="J45" t="s">
        <v>468</v>
      </c>
      <c r="K45" s="20" t="str">
        <f t="shared" si="3"/>
        <v/>
      </c>
    </row>
    <row r="46" spans="1:11" x14ac:dyDescent="0.2">
      <c r="A46" s="18" t="s">
        <v>278</v>
      </c>
      <c r="B46" s="3" t="s">
        <v>149</v>
      </c>
      <c r="C46" s="14"/>
      <c r="D46" s="15"/>
      <c r="E46" s="16">
        <v>40467</v>
      </c>
      <c r="F46" s="17" t="s">
        <v>469</v>
      </c>
      <c r="G46" t="str">
        <f t="shared" si="0"/>
        <v>ässä</v>
      </c>
      <c r="H46" s="11" t="str">
        <f t="shared" si="1"/>
        <v>X</v>
      </c>
      <c r="I46" t="str">
        <f t="shared" si="2"/>
        <v>mustakurkku-uikku</v>
      </c>
      <c r="J46" t="s">
        <v>468</v>
      </c>
      <c r="K46" s="20" t="str">
        <f t="shared" si="3"/>
        <v/>
      </c>
    </row>
    <row r="47" spans="1:11" x14ac:dyDescent="0.2">
      <c r="A47" s="18" t="s">
        <v>279</v>
      </c>
      <c r="B47" s="3" t="s">
        <v>90</v>
      </c>
      <c r="C47" s="14">
        <v>40452</v>
      </c>
      <c r="D47" s="15" t="s">
        <v>469</v>
      </c>
      <c r="E47" s="16">
        <v>40452</v>
      </c>
      <c r="F47" s="17" t="s">
        <v>469</v>
      </c>
      <c r="G47" t="str">
        <f t="shared" si="0"/>
        <v/>
      </c>
      <c r="H47" s="11" t="str">
        <f t="shared" si="1"/>
        <v>X</v>
      </c>
      <c r="I47" t="str">
        <f t="shared" si="2"/>
        <v/>
      </c>
      <c r="J47" t="s">
        <v>468</v>
      </c>
      <c r="K47" s="20" t="str">
        <f t="shared" si="3"/>
        <v/>
      </c>
    </row>
    <row r="48" spans="1:11" x14ac:dyDescent="0.2">
      <c r="A48" s="18" t="s">
        <v>280</v>
      </c>
      <c r="B48" s="3" t="s">
        <v>212</v>
      </c>
      <c r="C48" s="14"/>
      <c r="D48" s="15"/>
      <c r="E48" s="16"/>
      <c r="F48" s="17"/>
      <c r="G48" t="str">
        <f t="shared" si="0"/>
        <v/>
      </c>
      <c r="H48" s="11" t="str">
        <f t="shared" si="1"/>
        <v/>
      </c>
      <c r="I48" t="str">
        <f t="shared" si="2"/>
        <v>lehmähaikara</v>
      </c>
      <c r="J48" t="s">
        <v>468</v>
      </c>
      <c r="K48" s="20" t="str">
        <f t="shared" si="3"/>
        <v>lehmähaikara</v>
      </c>
    </row>
    <row r="49" spans="1:11" x14ac:dyDescent="0.2">
      <c r="A49" s="18" t="s">
        <v>281</v>
      </c>
      <c r="B49" s="3" t="s">
        <v>109</v>
      </c>
      <c r="C49" s="14"/>
      <c r="D49" s="15"/>
      <c r="E49" s="16"/>
      <c r="F49" s="17"/>
      <c r="G49" t="str">
        <f t="shared" si="0"/>
        <v/>
      </c>
      <c r="H49" s="11" t="str">
        <f t="shared" si="1"/>
        <v/>
      </c>
      <c r="I49" t="str">
        <f t="shared" si="2"/>
        <v>kaulushaikara</v>
      </c>
      <c r="J49" t="s">
        <v>468</v>
      </c>
      <c r="K49" s="20" t="str">
        <f t="shared" si="3"/>
        <v>kaulushaikara</v>
      </c>
    </row>
    <row r="50" spans="1:11" x14ac:dyDescent="0.2">
      <c r="A50" s="18" t="s">
        <v>282</v>
      </c>
      <c r="B50" s="3" t="s">
        <v>134</v>
      </c>
      <c r="C50" s="14">
        <v>40452</v>
      </c>
      <c r="D50" s="15" t="s">
        <v>469</v>
      </c>
      <c r="E50" s="16">
        <v>40452</v>
      </c>
      <c r="F50" s="17" t="s">
        <v>469</v>
      </c>
      <c r="G50" t="str">
        <f>IF(COUNTIF(D50:F50,"x")=1,"ässä","")</f>
        <v/>
      </c>
      <c r="H50" s="11" t="str">
        <f>IF(OR(D50="X",F50="X"),"X","")</f>
        <v>X</v>
      </c>
      <c r="I50" t="str">
        <f t="shared" si="2"/>
        <v/>
      </c>
      <c r="J50" t="s">
        <v>468</v>
      </c>
      <c r="K50" s="20" t="str">
        <f t="shared" si="3"/>
        <v/>
      </c>
    </row>
    <row r="51" spans="1:11" x14ac:dyDescent="0.2">
      <c r="A51" s="18" t="s">
        <v>283</v>
      </c>
      <c r="B51" s="3" t="s">
        <v>221</v>
      </c>
      <c r="C51" s="14"/>
      <c r="D51" s="15"/>
      <c r="E51" s="16"/>
      <c r="F51" s="17"/>
      <c r="G51" t="str">
        <f>IF(COUNTIF(D51:F51,"x")=1,"ässä","")</f>
        <v/>
      </c>
      <c r="H51" s="11" t="str">
        <f>IF(OR(D51="X",F51="X"),"X","")</f>
        <v/>
      </c>
      <c r="I51" t="str">
        <f t="shared" si="2"/>
        <v>kattohaikara</v>
      </c>
      <c r="J51" t="s">
        <v>468</v>
      </c>
      <c r="K51" s="20" t="str">
        <f t="shared" si="3"/>
        <v>kattohaikara</v>
      </c>
    </row>
    <row r="52" spans="1:11" x14ac:dyDescent="0.2">
      <c r="A52" s="18" t="s">
        <v>284</v>
      </c>
      <c r="B52" s="3" t="s">
        <v>40</v>
      </c>
      <c r="C52" s="14">
        <v>40452</v>
      </c>
      <c r="D52" s="15" t="s">
        <v>469</v>
      </c>
      <c r="E52" s="16">
        <v>40452</v>
      </c>
      <c r="F52" s="17" t="s">
        <v>469</v>
      </c>
      <c r="G52" t="str">
        <f t="shared" si="0"/>
        <v/>
      </c>
      <c r="H52" s="11" t="str">
        <f t="shared" si="1"/>
        <v>X</v>
      </c>
      <c r="I52" t="str">
        <f t="shared" si="2"/>
        <v/>
      </c>
      <c r="J52" t="s">
        <v>468</v>
      </c>
      <c r="K52" s="20" t="str">
        <f t="shared" si="3"/>
        <v/>
      </c>
    </row>
    <row r="53" spans="1:11" x14ac:dyDescent="0.2">
      <c r="A53" s="4" t="s">
        <v>285</v>
      </c>
      <c r="B53" s="3" t="s">
        <v>198</v>
      </c>
      <c r="C53" s="14"/>
      <c r="D53" s="15"/>
      <c r="E53" s="16"/>
      <c r="F53" s="17"/>
      <c r="G53" t="str">
        <f t="shared" si="0"/>
        <v/>
      </c>
      <c r="H53" s="11" t="str">
        <f t="shared" si="1"/>
        <v/>
      </c>
      <c r="I53" t="str">
        <f t="shared" si="2"/>
        <v>ruskosuohaukka</v>
      </c>
      <c r="J53" t="s">
        <v>468</v>
      </c>
      <c r="K53" s="20" t="str">
        <f t="shared" si="3"/>
        <v>ruskosuohaukka</v>
      </c>
    </row>
    <row r="54" spans="1:11" x14ac:dyDescent="0.2">
      <c r="A54" s="18" t="s">
        <v>286</v>
      </c>
      <c r="B54" s="3" t="s">
        <v>119</v>
      </c>
      <c r="C54" s="14">
        <v>40452</v>
      </c>
      <c r="D54" s="15" t="s">
        <v>469</v>
      </c>
      <c r="E54" s="16">
        <v>40452</v>
      </c>
      <c r="F54" s="17" t="s">
        <v>469</v>
      </c>
      <c r="G54" t="str">
        <f t="shared" si="0"/>
        <v/>
      </c>
      <c r="H54" s="11" t="str">
        <f t="shared" si="1"/>
        <v>X</v>
      </c>
      <c r="I54" t="str">
        <f t="shared" si="2"/>
        <v/>
      </c>
      <c r="J54" t="s">
        <v>468</v>
      </c>
      <c r="K54" s="20" t="str">
        <f t="shared" si="3"/>
        <v/>
      </c>
    </row>
    <row r="55" spans="1:11" x14ac:dyDescent="0.2">
      <c r="A55" s="18" t="s">
        <v>287</v>
      </c>
      <c r="B55" s="3" t="s">
        <v>2</v>
      </c>
      <c r="C55" s="14">
        <v>40452</v>
      </c>
      <c r="D55" s="15" t="s">
        <v>469</v>
      </c>
      <c r="E55" s="16">
        <v>40453</v>
      </c>
      <c r="F55" s="17" t="s">
        <v>469</v>
      </c>
      <c r="G55" t="str">
        <f t="shared" si="0"/>
        <v/>
      </c>
      <c r="H55" s="11" t="str">
        <f t="shared" si="1"/>
        <v>X</v>
      </c>
      <c r="I55" t="str">
        <f t="shared" si="2"/>
        <v/>
      </c>
      <c r="J55" t="s">
        <v>468</v>
      </c>
      <c r="K55" s="20" t="str">
        <f t="shared" si="3"/>
        <v/>
      </c>
    </row>
    <row r="56" spans="1:11" x14ac:dyDescent="0.2">
      <c r="A56" s="18" t="s">
        <v>288</v>
      </c>
      <c r="B56" s="3" t="s">
        <v>3</v>
      </c>
      <c r="C56" s="14">
        <v>40452</v>
      </c>
      <c r="D56" s="15" t="s">
        <v>469</v>
      </c>
      <c r="E56" s="16">
        <v>40452</v>
      </c>
      <c r="F56" s="17" t="s">
        <v>469</v>
      </c>
      <c r="G56" t="str">
        <f t="shared" si="0"/>
        <v/>
      </c>
      <c r="H56" s="11" t="str">
        <f t="shared" si="1"/>
        <v>X</v>
      </c>
      <c r="I56" t="str">
        <f t="shared" si="2"/>
        <v/>
      </c>
      <c r="J56" t="s">
        <v>468</v>
      </c>
      <c r="K56" s="20" t="str">
        <f t="shared" si="3"/>
        <v/>
      </c>
    </row>
    <row r="57" spans="1:11" x14ac:dyDescent="0.2">
      <c r="A57" s="18" t="s">
        <v>289</v>
      </c>
      <c r="B57" s="3" t="s">
        <v>104</v>
      </c>
      <c r="C57" s="14">
        <v>40452</v>
      </c>
      <c r="D57" s="15" t="s">
        <v>469</v>
      </c>
      <c r="E57" s="16">
        <v>40475</v>
      </c>
      <c r="F57" s="17" t="s">
        <v>469</v>
      </c>
      <c r="G57" t="str">
        <f t="shared" si="0"/>
        <v/>
      </c>
      <c r="H57" s="11" t="str">
        <f t="shared" si="1"/>
        <v>X</v>
      </c>
      <c r="I57" t="str">
        <f t="shared" si="2"/>
        <v/>
      </c>
      <c r="J57" t="s">
        <v>468</v>
      </c>
      <c r="K57" s="20" t="str">
        <f t="shared" si="3"/>
        <v/>
      </c>
    </row>
    <row r="58" spans="1:11" x14ac:dyDescent="0.2">
      <c r="A58" s="18" t="s">
        <v>290</v>
      </c>
      <c r="B58" s="3" t="s">
        <v>122</v>
      </c>
      <c r="C58" s="14">
        <v>40452</v>
      </c>
      <c r="D58" s="15" t="s">
        <v>469</v>
      </c>
      <c r="E58" s="16">
        <v>40453</v>
      </c>
      <c r="F58" s="17" t="s">
        <v>469</v>
      </c>
      <c r="G58" t="str">
        <f t="shared" si="0"/>
        <v/>
      </c>
      <c r="H58" s="11" t="str">
        <f t="shared" si="1"/>
        <v>X</v>
      </c>
      <c r="I58" t="str">
        <f t="shared" si="2"/>
        <v/>
      </c>
      <c r="J58" t="s">
        <v>468</v>
      </c>
      <c r="K58" s="20" t="str">
        <f t="shared" si="3"/>
        <v/>
      </c>
    </row>
    <row r="59" spans="1:11" x14ac:dyDescent="0.2">
      <c r="A59" s="18" t="s">
        <v>291</v>
      </c>
      <c r="B59" s="3" t="s">
        <v>92</v>
      </c>
      <c r="C59" s="14">
        <v>40452</v>
      </c>
      <c r="D59" s="15" t="s">
        <v>469</v>
      </c>
      <c r="E59" s="16">
        <v>40461</v>
      </c>
      <c r="F59" s="17" t="s">
        <v>469</v>
      </c>
      <c r="G59" t="str">
        <f t="shared" si="0"/>
        <v/>
      </c>
      <c r="H59" s="11" t="str">
        <f t="shared" si="1"/>
        <v>X</v>
      </c>
      <c r="I59" t="str">
        <f t="shared" si="2"/>
        <v/>
      </c>
      <c r="J59" t="s">
        <v>468</v>
      </c>
      <c r="K59" s="20" t="str">
        <f t="shared" si="3"/>
        <v/>
      </c>
    </row>
    <row r="60" spans="1:11" x14ac:dyDescent="0.2">
      <c r="A60" s="19" t="s">
        <v>472</v>
      </c>
      <c r="B60" s="3" t="s">
        <v>473</v>
      </c>
      <c r="C60" s="14"/>
      <c r="D60" s="15"/>
      <c r="E60" s="16">
        <v>40453</v>
      </c>
      <c r="F60" s="17" t="s">
        <v>469</v>
      </c>
      <c r="G60" t="str">
        <f>IF(COUNTIF(D60:F60,"x")=1,"ässä","")</f>
        <v>ässä</v>
      </c>
      <c r="H60" s="11" t="str">
        <f>IF(OR(D60="X",F60="X"),"X","")</f>
        <v>X</v>
      </c>
      <c r="I60" t="str">
        <f t="shared" si="2"/>
        <v>sääksi</v>
      </c>
      <c r="J60" t="s">
        <v>468</v>
      </c>
      <c r="K60" s="20" t="str">
        <f t="shared" si="3"/>
        <v/>
      </c>
    </row>
    <row r="61" spans="1:11" x14ac:dyDescent="0.2">
      <c r="A61" s="18" t="s">
        <v>292</v>
      </c>
      <c r="B61" s="3" t="s">
        <v>41</v>
      </c>
      <c r="C61" s="14">
        <v>40452</v>
      </c>
      <c r="D61" s="15" t="s">
        <v>469</v>
      </c>
      <c r="E61" s="16">
        <v>40452</v>
      </c>
      <c r="F61" s="17" t="s">
        <v>469</v>
      </c>
      <c r="G61" t="str">
        <f t="shared" si="0"/>
        <v/>
      </c>
      <c r="H61" s="11" t="str">
        <f t="shared" si="1"/>
        <v>X</v>
      </c>
      <c r="I61" t="str">
        <f t="shared" si="2"/>
        <v/>
      </c>
      <c r="J61" t="s">
        <v>468</v>
      </c>
      <c r="K61" s="20" t="str">
        <f t="shared" si="3"/>
        <v/>
      </c>
    </row>
    <row r="62" spans="1:11" x14ac:dyDescent="0.2">
      <c r="A62" s="18" t="s">
        <v>293</v>
      </c>
      <c r="B62" s="3" t="s">
        <v>81</v>
      </c>
      <c r="C62" s="14">
        <v>40452</v>
      </c>
      <c r="D62" s="15" t="s">
        <v>469</v>
      </c>
      <c r="E62" s="16">
        <v>40452</v>
      </c>
      <c r="F62" s="17" t="s">
        <v>469</v>
      </c>
      <c r="G62" t="str">
        <f t="shared" si="0"/>
        <v/>
      </c>
      <c r="H62" s="11" t="str">
        <f t="shared" si="1"/>
        <v>X</v>
      </c>
      <c r="I62" t="str">
        <f t="shared" si="2"/>
        <v/>
      </c>
      <c r="J62" t="s">
        <v>468</v>
      </c>
      <c r="K62" s="20" t="str">
        <f t="shared" si="3"/>
        <v/>
      </c>
    </row>
    <row r="63" spans="1:11" x14ac:dyDescent="0.2">
      <c r="A63" s="18" t="s">
        <v>470</v>
      </c>
      <c r="B63" s="3" t="s">
        <v>471</v>
      </c>
      <c r="C63" s="14"/>
      <c r="D63" s="15"/>
      <c r="E63" s="16">
        <v>40453</v>
      </c>
      <c r="F63" s="17" t="s">
        <v>469</v>
      </c>
      <c r="G63" t="str">
        <f>IF(COUNTIF(D63:F63,"x")=1,"ässä","")</f>
        <v>ässä</v>
      </c>
      <c r="H63" s="11" t="str">
        <f>IF(OR(D63="X",F63="X"),"X","")</f>
        <v>X</v>
      </c>
      <c r="I63" t="str">
        <f t="shared" si="2"/>
        <v>punajalkahaukka / nuolihaukka</v>
      </c>
      <c r="J63" t="s">
        <v>468</v>
      </c>
      <c r="K63" s="20" t="str">
        <f t="shared" si="3"/>
        <v/>
      </c>
    </row>
    <row r="64" spans="1:11" x14ac:dyDescent="0.2">
      <c r="A64" s="18" t="s">
        <v>294</v>
      </c>
      <c r="B64" s="3" t="s">
        <v>158</v>
      </c>
      <c r="C64" s="14"/>
      <c r="D64" s="15"/>
      <c r="E64" s="16"/>
      <c r="F64" s="17"/>
      <c r="G64" t="str">
        <f t="shared" si="0"/>
        <v/>
      </c>
      <c r="H64" s="11" t="str">
        <f t="shared" si="1"/>
        <v/>
      </c>
      <c r="I64" t="str">
        <f t="shared" si="2"/>
        <v>nuolihaukka</v>
      </c>
      <c r="J64" t="s">
        <v>468</v>
      </c>
      <c r="K64" s="20" t="str">
        <f t="shared" si="3"/>
        <v>nuolihaukka</v>
      </c>
    </row>
    <row r="65" spans="1:11" x14ac:dyDescent="0.2">
      <c r="A65" s="4" t="s">
        <v>295</v>
      </c>
      <c r="B65" s="3" t="s">
        <v>195</v>
      </c>
      <c r="C65" s="14"/>
      <c r="D65" s="15"/>
      <c r="E65" s="16"/>
      <c r="F65" s="17"/>
      <c r="G65" t="str">
        <f t="shared" si="0"/>
        <v/>
      </c>
      <c r="H65" s="11" t="str">
        <f t="shared" si="1"/>
        <v/>
      </c>
      <c r="I65" t="str">
        <f t="shared" si="2"/>
        <v>tunturihaukka</v>
      </c>
      <c r="J65" t="s">
        <v>468</v>
      </c>
      <c r="K65" s="20" t="str">
        <f t="shared" si="3"/>
        <v>tunturihaukka</v>
      </c>
    </row>
    <row r="66" spans="1:11" x14ac:dyDescent="0.2">
      <c r="A66" s="18" t="s">
        <v>296</v>
      </c>
      <c r="B66" s="3" t="s">
        <v>125</v>
      </c>
      <c r="C66" s="14">
        <v>40452</v>
      </c>
      <c r="D66" s="15" t="s">
        <v>469</v>
      </c>
      <c r="E66" s="16">
        <v>40452</v>
      </c>
      <c r="F66" s="17" t="s">
        <v>469</v>
      </c>
      <c r="H66" s="11" t="str">
        <f>IF(OR(D66="X",F66="X"),"X","")</f>
        <v>X</v>
      </c>
      <c r="I66" t="str">
        <f t="shared" si="2"/>
        <v/>
      </c>
      <c r="J66" t="s">
        <v>468</v>
      </c>
      <c r="K66" s="20" t="str">
        <f t="shared" si="3"/>
        <v/>
      </c>
    </row>
    <row r="67" spans="1:11" x14ac:dyDescent="0.2">
      <c r="A67" s="18" t="s">
        <v>297</v>
      </c>
      <c r="B67" s="3" t="s">
        <v>234</v>
      </c>
      <c r="C67" s="14"/>
      <c r="D67" s="15"/>
      <c r="E67" s="16"/>
      <c r="F67" s="17"/>
      <c r="H67" s="11"/>
      <c r="I67" t="str">
        <f t="shared" si="2"/>
        <v>iso jalohaukka</v>
      </c>
      <c r="J67" t="s">
        <v>468</v>
      </c>
      <c r="K67" s="20" t="str">
        <f t="shared" si="3"/>
        <v>iso jalohaukka</v>
      </c>
    </row>
    <row r="68" spans="1:11" x14ac:dyDescent="0.2">
      <c r="A68" s="18" t="s">
        <v>298</v>
      </c>
      <c r="B68" s="3" t="s">
        <v>123</v>
      </c>
      <c r="C68" s="14">
        <v>40453</v>
      </c>
      <c r="D68" s="15" t="s">
        <v>469</v>
      </c>
      <c r="E68" s="16">
        <v>40454</v>
      </c>
      <c r="F68" s="17" t="s">
        <v>469</v>
      </c>
      <c r="G68" t="str">
        <f t="shared" si="0"/>
        <v/>
      </c>
      <c r="H68" s="11" t="str">
        <f t="shared" si="1"/>
        <v>X</v>
      </c>
      <c r="I68" t="str">
        <f t="shared" ref="I68:I137" si="4">IF(D68="",A68,"")</f>
        <v/>
      </c>
      <c r="J68" t="s">
        <v>468</v>
      </c>
      <c r="K68" s="20" t="str">
        <f t="shared" ref="K68:K137" si="5">IF(F68="",A68,"")</f>
        <v/>
      </c>
    </row>
    <row r="69" spans="1:11" x14ac:dyDescent="0.2">
      <c r="A69" s="18" t="s">
        <v>299</v>
      </c>
      <c r="B69" s="3" t="s">
        <v>114</v>
      </c>
      <c r="C69" s="14">
        <v>40452</v>
      </c>
      <c r="D69" s="15" t="s">
        <v>469</v>
      </c>
      <c r="E69" s="16">
        <v>40457</v>
      </c>
      <c r="F69" s="17" t="s">
        <v>469</v>
      </c>
      <c r="G69" t="str">
        <f t="shared" si="0"/>
        <v/>
      </c>
      <c r="H69" s="11" t="str">
        <f t="shared" si="1"/>
        <v>X</v>
      </c>
      <c r="I69" t="str">
        <f t="shared" si="4"/>
        <v/>
      </c>
      <c r="J69" t="s">
        <v>468</v>
      </c>
      <c r="K69" s="20" t="str">
        <f t="shared" si="5"/>
        <v/>
      </c>
    </row>
    <row r="70" spans="1:11" x14ac:dyDescent="0.2">
      <c r="A70" s="4" t="s">
        <v>300</v>
      </c>
      <c r="B70" s="3" t="s">
        <v>201</v>
      </c>
      <c r="C70" s="14">
        <v>40452</v>
      </c>
      <c r="D70" s="15" t="s">
        <v>469</v>
      </c>
      <c r="E70" s="16"/>
      <c r="F70" s="17"/>
      <c r="G70" t="str">
        <f t="shared" ref="G70:G143" si="6">IF(COUNTIF(D70:F70,"x")=1,"ässä","")</f>
        <v>ässä</v>
      </c>
      <c r="H70" s="11" t="str">
        <f t="shared" si="1"/>
        <v>X</v>
      </c>
      <c r="I70" t="str">
        <f t="shared" si="4"/>
        <v/>
      </c>
      <c r="J70" t="s">
        <v>468</v>
      </c>
      <c r="K70" s="20" t="str">
        <f t="shared" si="5"/>
        <v>meriharakka</v>
      </c>
    </row>
    <row r="71" spans="1:11" x14ac:dyDescent="0.2">
      <c r="A71" s="18" t="s">
        <v>301</v>
      </c>
      <c r="B71" s="3" t="s">
        <v>127</v>
      </c>
      <c r="C71" s="14">
        <v>40453</v>
      </c>
      <c r="D71" s="15" t="s">
        <v>469</v>
      </c>
      <c r="E71" s="16">
        <v>40452</v>
      </c>
      <c r="F71" s="17" t="s">
        <v>469</v>
      </c>
      <c r="G71" t="str">
        <f t="shared" si="6"/>
        <v/>
      </c>
      <c r="H71" s="11" t="str">
        <f t="shared" ref="H71:H144" si="7">IF(OR(D71="X",F71="X"),"X","")</f>
        <v>X</v>
      </c>
      <c r="I71" t="str">
        <f t="shared" si="4"/>
        <v/>
      </c>
      <c r="J71" t="s">
        <v>468</v>
      </c>
      <c r="K71" s="20" t="str">
        <f t="shared" si="5"/>
        <v/>
      </c>
    </row>
    <row r="72" spans="1:11" x14ac:dyDescent="0.2">
      <c r="A72" s="4" t="s">
        <v>302</v>
      </c>
      <c r="B72" s="3" t="s">
        <v>232</v>
      </c>
      <c r="C72" s="14"/>
      <c r="D72" s="15"/>
      <c r="E72" s="16"/>
      <c r="F72" s="17"/>
      <c r="G72" t="str">
        <f>IF(COUNTIF(D72:F72,"x")=1,"ässä","")</f>
        <v/>
      </c>
      <c r="H72" s="11" t="str">
        <f>IF(OR(D72="X",F72="X"),"X","")</f>
        <v/>
      </c>
      <c r="I72" t="str">
        <f t="shared" si="4"/>
        <v>amerikankurmitsa</v>
      </c>
      <c r="J72" t="s">
        <v>468</v>
      </c>
      <c r="K72" s="20" t="str">
        <f t="shared" si="5"/>
        <v>amerikankurmitsa</v>
      </c>
    </row>
    <row r="73" spans="1:11" x14ac:dyDescent="0.2">
      <c r="A73" s="18" t="s">
        <v>303</v>
      </c>
      <c r="B73" s="3" t="s">
        <v>106</v>
      </c>
      <c r="C73" s="14">
        <v>40452</v>
      </c>
      <c r="D73" s="15" t="s">
        <v>469</v>
      </c>
      <c r="E73" s="16">
        <v>40452</v>
      </c>
      <c r="F73" s="17" t="s">
        <v>469</v>
      </c>
      <c r="G73" t="str">
        <f t="shared" si="6"/>
        <v/>
      </c>
      <c r="H73" s="11" t="str">
        <f t="shared" si="7"/>
        <v>X</v>
      </c>
      <c r="I73" t="str">
        <f t="shared" si="4"/>
        <v/>
      </c>
      <c r="J73" t="s">
        <v>468</v>
      </c>
      <c r="K73" s="20" t="str">
        <f t="shared" si="5"/>
        <v/>
      </c>
    </row>
    <row r="74" spans="1:11" x14ac:dyDescent="0.2">
      <c r="A74" s="18" t="s">
        <v>304</v>
      </c>
      <c r="B74" s="3" t="s">
        <v>165</v>
      </c>
      <c r="C74" s="14">
        <v>40453</v>
      </c>
      <c r="D74" s="15" t="s">
        <v>469</v>
      </c>
      <c r="E74" s="16">
        <v>40452</v>
      </c>
      <c r="F74" s="17" t="s">
        <v>469</v>
      </c>
      <c r="G74" t="str">
        <f t="shared" si="6"/>
        <v/>
      </c>
      <c r="H74" s="11" t="str">
        <f t="shared" si="7"/>
        <v>X</v>
      </c>
      <c r="I74" t="str">
        <f t="shared" si="4"/>
        <v/>
      </c>
      <c r="J74" t="s">
        <v>468</v>
      </c>
      <c r="K74" s="20" t="str">
        <f t="shared" si="5"/>
        <v/>
      </c>
    </row>
    <row r="75" spans="1:11" x14ac:dyDescent="0.2">
      <c r="A75" s="18" t="s">
        <v>305</v>
      </c>
      <c r="B75" s="3" t="s">
        <v>95</v>
      </c>
      <c r="C75" s="14">
        <v>40453</v>
      </c>
      <c r="D75" s="15" t="s">
        <v>469</v>
      </c>
      <c r="E75" s="16">
        <v>40454</v>
      </c>
      <c r="F75" s="17" t="s">
        <v>469</v>
      </c>
      <c r="G75" t="str">
        <f t="shared" si="6"/>
        <v/>
      </c>
      <c r="H75" s="11" t="str">
        <f t="shared" si="7"/>
        <v>X</v>
      </c>
      <c r="I75" t="str">
        <f t="shared" si="4"/>
        <v/>
      </c>
      <c r="J75" t="s">
        <v>468</v>
      </c>
      <c r="K75" s="20" t="str">
        <f t="shared" si="5"/>
        <v/>
      </c>
    </row>
    <row r="76" spans="1:11" x14ac:dyDescent="0.2">
      <c r="A76" s="18" t="s">
        <v>306</v>
      </c>
      <c r="B76" s="3" t="s">
        <v>162</v>
      </c>
      <c r="C76" s="14"/>
      <c r="D76" s="15"/>
      <c r="E76" s="16"/>
      <c r="F76" s="17"/>
      <c r="G76" t="str">
        <f t="shared" si="6"/>
        <v/>
      </c>
      <c r="H76" s="11" t="str">
        <f t="shared" si="7"/>
        <v/>
      </c>
      <c r="I76" t="str">
        <f t="shared" si="4"/>
        <v>isosirri</v>
      </c>
      <c r="J76" t="s">
        <v>468</v>
      </c>
      <c r="K76" s="20" t="str">
        <f t="shared" si="5"/>
        <v>isosirri</v>
      </c>
    </row>
    <row r="77" spans="1:11" x14ac:dyDescent="0.2">
      <c r="A77" s="18" t="s">
        <v>307</v>
      </c>
      <c r="B77" s="3" t="s">
        <v>168</v>
      </c>
      <c r="C77" s="14"/>
      <c r="D77" s="15"/>
      <c r="E77" s="16"/>
      <c r="F77" s="17"/>
      <c r="G77" t="str">
        <f t="shared" si="6"/>
        <v/>
      </c>
      <c r="H77" s="11" t="str">
        <f t="shared" si="7"/>
        <v/>
      </c>
      <c r="I77" t="str">
        <f t="shared" si="4"/>
        <v>pulmussirri</v>
      </c>
      <c r="J77" t="s">
        <v>468</v>
      </c>
      <c r="K77" s="20" t="str">
        <f t="shared" si="5"/>
        <v>pulmussirri</v>
      </c>
    </row>
    <row r="78" spans="1:11" x14ac:dyDescent="0.2">
      <c r="A78" s="18" t="s">
        <v>308</v>
      </c>
      <c r="B78" s="3" t="s">
        <v>171</v>
      </c>
      <c r="C78" s="14"/>
      <c r="D78" s="15"/>
      <c r="E78" s="16">
        <v>40464</v>
      </c>
      <c r="F78" s="17" t="s">
        <v>469</v>
      </c>
      <c r="G78" t="str">
        <f t="shared" si="6"/>
        <v>ässä</v>
      </c>
      <c r="H78" s="11" t="str">
        <f t="shared" si="7"/>
        <v>X</v>
      </c>
      <c r="I78" t="str">
        <f t="shared" si="4"/>
        <v>pikkusirri</v>
      </c>
      <c r="J78" t="s">
        <v>468</v>
      </c>
      <c r="K78" s="20" t="str">
        <f t="shared" si="5"/>
        <v/>
      </c>
    </row>
    <row r="79" spans="1:11" x14ac:dyDescent="0.2">
      <c r="A79" s="18" t="s">
        <v>309</v>
      </c>
      <c r="B79" s="3" t="s">
        <v>167</v>
      </c>
      <c r="C79" s="14"/>
      <c r="D79" s="15"/>
      <c r="E79" s="16"/>
      <c r="F79" s="17"/>
      <c r="G79" t="str">
        <f t="shared" si="6"/>
        <v/>
      </c>
      <c r="H79" s="11" t="str">
        <f t="shared" si="7"/>
        <v/>
      </c>
      <c r="I79" t="str">
        <f t="shared" si="4"/>
        <v>kuovisirri</v>
      </c>
      <c r="J79" t="s">
        <v>468</v>
      </c>
      <c r="K79" s="20" t="str">
        <f t="shared" si="5"/>
        <v>kuovisirri</v>
      </c>
    </row>
    <row r="80" spans="1:11" x14ac:dyDescent="0.2">
      <c r="A80" s="18" t="s">
        <v>310</v>
      </c>
      <c r="B80" s="3" t="s">
        <v>176</v>
      </c>
      <c r="C80" s="14">
        <v>40454</v>
      </c>
      <c r="D80" s="15" t="s">
        <v>469</v>
      </c>
      <c r="E80" s="16">
        <v>40452</v>
      </c>
      <c r="F80" s="17" t="s">
        <v>469</v>
      </c>
      <c r="G80" t="str">
        <f t="shared" si="6"/>
        <v/>
      </c>
      <c r="H80" s="11" t="str">
        <f t="shared" si="7"/>
        <v>X</v>
      </c>
      <c r="I80" t="str">
        <f t="shared" si="4"/>
        <v/>
      </c>
      <c r="J80" t="s">
        <v>468</v>
      </c>
      <c r="K80" s="20" t="str">
        <f t="shared" si="5"/>
        <v/>
      </c>
    </row>
    <row r="81" spans="1:11" x14ac:dyDescent="0.2">
      <c r="A81" s="18" t="s">
        <v>311</v>
      </c>
      <c r="B81" s="3" t="s">
        <v>143</v>
      </c>
      <c r="C81" s="14">
        <v>40452</v>
      </c>
      <c r="D81" s="15" t="s">
        <v>469</v>
      </c>
      <c r="E81" s="16">
        <v>40452</v>
      </c>
      <c r="F81" s="17" t="s">
        <v>469</v>
      </c>
      <c r="G81" t="str">
        <f t="shared" si="6"/>
        <v/>
      </c>
      <c r="H81" s="11" t="str">
        <f t="shared" si="7"/>
        <v>X</v>
      </c>
      <c r="I81" t="str">
        <f t="shared" si="4"/>
        <v/>
      </c>
      <c r="J81" t="s">
        <v>468</v>
      </c>
      <c r="K81" s="20" t="str">
        <f t="shared" si="5"/>
        <v/>
      </c>
    </row>
    <row r="82" spans="1:11" x14ac:dyDescent="0.2">
      <c r="A82" s="19" t="s">
        <v>477</v>
      </c>
      <c r="B82" s="3" t="s">
        <v>478</v>
      </c>
      <c r="C82" s="14">
        <v>40458</v>
      </c>
      <c r="D82" s="15" t="s">
        <v>469</v>
      </c>
      <c r="E82" s="16"/>
      <c r="F82" s="17"/>
      <c r="G82" t="str">
        <f>IF(COUNTIF(D82:F82,"x")=1,"ässä","")</f>
        <v>ässä</v>
      </c>
      <c r="H82" s="11" t="str">
        <f>IF(OR(D82="X",F82="X"),"X","")</f>
        <v>X</v>
      </c>
      <c r="I82" t="str">
        <f t="shared" si="4"/>
        <v/>
      </c>
      <c r="J82" t="s">
        <v>468</v>
      </c>
      <c r="K82" s="20" t="str">
        <f t="shared" si="5"/>
        <v>tundravikla</v>
      </c>
    </row>
    <row r="83" spans="1:11" x14ac:dyDescent="0.2">
      <c r="A83" s="18" t="s">
        <v>312</v>
      </c>
      <c r="B83" s="3" t="s">
        <v>150</v>
      </c>
      <c r="C83" s="14">
        <v>40453</v>
      </c>
      <c r="D83" s="15" t="s">
        <v>469</v>
      </c>
      <c r="E83" s="16">
        <v>40452</v>
      </c>
      <c r="F83" s="17" t="s">
        <v>469</v>
      </c>
      <c r="G83" t="str">
        <f t="shared" si="6"/>
        <v/>
      </c>
      <c r="H83" s="11" t="str">
        <f t="shared" si="7"/>
        <v>X</v>
      </c>
      <c r="I83" t="str">
        <f t="shared" si="4"/>
        <v/>
      </c>
      <c r="J83" t="s">
        <v>468</v>
      </c>
      <c r="K83" s="20" t="str">
        <f t="shared" si="5"/>
        <v/>
      </c>
    </row>
    <row r="84" spans="1:11" x14ac:dyDescent="0.2">
      <c r="A84" s="18" t="s">
        <v>313</v>
      </c>
      <c r="B84" s="3" t="s">
        <v>153</v>
      </c>
      <c r="C84" s="14">
        <v>40453</v>
      </c>
      <c r="D84" s="15" t="s">
        <v>469</v>
      </c>
      <c r="E84" s="16">
        <v>40453</v>
      </c>
      <c r="F84" s="17" t="s">
        <v>469</v>
      </c>
      <c r="G84" t="str">
        <f t="shared" si="6"/>
        <v/>
      </c>
      <c r="H84" s="11" t="str">
        <f t="shared" si="7"/>
        <v>X</v>
      </c>
      <c r="I84" t="str">
        <f t="shared" si="4"/>
        <v/>
      </c>
      <c r="J84" t="s">
        <v>468</v>
      </c>
      <c r="K84" s="20" t="str">
        <f t="shared" si="5"/>
        <v/>
      </c>
    </row>
    <row r="85" spans="1:11" x14ac:dyDescent="0.2">
      <c r="A85" s="18" t="s">
        <v>314</v>
      </c>
      <c r="B85" s="3" t="s">
        <v>129</v>
      </c>
      <c r="C85" s="14">
        <v>40452</v>
      </c>
      <c r="D85" s="15" t="s">
        <v>469</v>
      </c>
      <c r="E85" s="16">
        <v>40453</v>
      </c>
      <c r="F85" s="17" t="s">
        <v>469</v>
      </c>
      <c r="G85" t="str">
        <f t="shared" si="6"/>
        <v/>
      </c>
      <c r="H85" s="11" t="str">
        <f t="shared" si="7"/>
        <v>X</v>
      </c>
      <c r="I85" t="str">
        <f t="shared" si="4"/>
        <v/>
      </c>
      <c r="J85" t="s">
        <v>468</v>
      </c>
      <c r="K85" s="20" t="str">
        <f t="shared" si="5"/>
        <v/>
      </c>
    </row>
    <row r="86" spans="1:11" x14ac:dyDescent="0.2">
      <c r="A86" s="18" t="s">
        <v>315</v>
      </c>
      <c r="B86" s="3" t="s">
        <v>213</v>
      </c>
      <c r="C86" s="14">
        <v>40458</v>
      </c>
      <c r="D86" s="15" t="s">
        <v>469</v>
      </c>
      <c r="E86" s="16"/>
      <c r="F86" s="17"/>
      <c r="G86" t="str">
        <f t="shared" si="6"/>
        <v>ässä</v>
      </c>
      <c r="H86" s="11" t="str">
        <f t="shared" si="7"/>
        <v>X</v>
      </c>
      <c r="I86" t="str">
        <f t="shared" si="4"/>
        <v/>
      </c>
      <c r="J86" t="s">
        <v>468</v>
      </c>
      <c r="K86" s="20" t="str">
        <f t="shared" si="5"/>
        <v>heinäkurppa</v>
      </c>
    </row>
    <row r="87" spans="1:11" x14ac:dyDescent="0.2">
      <c r="A87" s="18" t="s">
        <v>316</v>
      </c>
      <c r="B87" s="3" t="s">
        <v>124</v>
      </c>
      <c r="C87" s="14">
        <v>40452</v>
      </c>
      <c r="D87" s="15" t="s">
        <v>469</v>
      </c>
      <c r="E87" s="16">
        <v>40452</v>
      </c>
      <c r="F87" s="17" t="s">
        <v>469</v>
      </c>
      <c r="G87" t="str">
        <f t="shared" si="6"/>
        <v/>
      </c>
      <c r="H87" s="11" t="str">
        <f t="shared" si="7"/>
        <v>X</v>
      </c>
      <c r="I87" t="str">
        <f t="shared" si="4"/>
        <v/>
      </c>
      <c r="J87" t="s">
        <v>468</v>
      </c>
      <c r="K87" s="20" t="str">
        <f t="shared" si="5"/>
        <v/>
      </c>
    </row>
    <row r="88" spans="1:11" x14ac:dyDescent="0.2">
      <c r="A88" s="18" t="s">
        <v>317</v>
      </c>
      <c r="B88" s="3" t="s">
        <v>154</v>
      </c>
      <c r="C88" s="14">
        <v>40458</v>
      </c>
      <c r="D88" s="15" t="s">
        <v>469</v>
      </c>
      <c r="E88" s="16">
        <v>40452</v>
      </c>
      <c r="F88" s="17" t="s">
        <v>469</v>
      </c>
      <c r="G88" t="str">
        <f t="shared" si="6"/>
        <v/>
      </c>
      <c r="H88" s="11" t="str">
        <f t="shared" si="7"/>
        <v>X</v>
      </c>
      <c r="I88" t="str">
        <f t="shared" si="4"/>
        <v/>
      </c>
      <c r="J88" t="s">
        <v>468</v>
      </c>
      <c r="K88" s="20" t="str">
        <f t="shared" si="5"/>
        <v/>
      </c>
    </row>
    <row r="89" spans="1:11" x14ac:dyDescent="0.2">
      <c r="A89" s="18" t="s">
        <v>318</v>
      </c>
      <c r="B89" s="3" t="s">
        <v>133</v>
      </c>
      <c r="C89" s="14"/>
      <c r="D89" s="15"/>
      <c r="E89" s="16"/>
      <c r="F89" s="17"/>
      <c r="G89" t="str">
        <f t="shared" si="6"/>
        <v/>
      </c>
      <c r="H89" s="11" t="str">
        <f t="shared" si="7"/>
        <v/>
      </c>
      <c r="I89" t="str">
        <f t="shared" si="4"/>
        <v>kuovi</v>
      </c>
      <c r="J89" t="s">
        <v>468</v>
      </c>
      <c r="K89" s="20" t="str">
        <f t="shared" si="5"/>
        <v>kuovi</v>
      </c>
    </row>
    <row r="90" spans="1:11" x14ac:dyDescent="0.2">
      <c r="A90" s="18" t="s">
        <v>319</v>
      </c>
      <c r="B90" s="3" t="s">
        <v>148</v>
      </c>
      <c r="C90" s="14">
        <v>40457</v>
      </c>
      <c r="D90" s="15" t="s">
        <v>469</v>
      </c>
      <c r="E90" s="16"/>
      <c r="F90" s="17"/>
      <c r="G90" t="str">
        <f t="shared" si="6"/>
        <v>ässä</v>
      </c>
      <c r="H90" s="11" t="str">
        <f t="shared" si="7"/>
        <v>X</v>
      </c>
      <c r="I90" t="str">
        <f t="shared" si="4"/>
        <v/>
      </c>
      <c r="J90" t="s">
        <v>468</v>
      </c>
      <c r="K90" s="20" t="str">
        <f t="shared" si="5"/>
        <v>mustaviklo</v>
      </c>
    </row>
    <row r="91" spans="1:11" x14ac:dyDescent="0.2">
      <c r="A91" s="18" t="s">
        <v>320</v>
      </c>
      <c r="B91" s="3" t="s">
        <v>214</v>
      </c>
      <c r="C91" s="14"/>
      <c r="D91" s="15"/>
      <c r="E91" s="16"/>
      <c r="F91" s="17"/>
      <c r="G91" t="str">
        <f t="shared" si="6"/>
        <v/>
      </c>
      <c r="H91" s="11" t="str">
        <f t="shared" si="7"/>
        <v/>
      </c>
      <c r="I91" t="str">
        <f t="shared" si="4"/>
        <v>punajalkaviklo</v>
      </c>
      <c r="J91" t="s">
        <v>468</v>
      </c>
      <c r="K91" s="20" t="str">
        <f t="shared" si="5"/>
        <v>punajalkaviklo</v>
      </c>
    </row>
    <row r="92" spans="1:11" x14ac:dyDescent="0.2">
      <c r="A92" s="18" t="s">
        <v>321</v>
      </c>
      <c r="B92" s="3" t="s">
        <v>142</v>
      </c>
      <c r="C92" s="14">
        <v>40453</v>
      </c>
      <c r="D92" s="15" t="s">
        <v>469</v>
      </c>
      <c r="E92" s="16">
        <v>40454</v>
      </c>
      <c r="F92" s="17" t="s">
        <v>469</v>
      </c>
      <c r="G92" t="str">
        <f t="shared" si="6"/>
        <v/>
      </c>
      <c r="H92" s="11" t="str">
        <f t="shared" si="7"/>
        <v>X</v>
      </c>
      <c r="I92" t="str">
        <f t="shared" si="4"/>
        <v/>
      </c>
      <c r="J92" t="s">
        <v>468</v>
      </c>
      <c r="K92" s="20" t="str">
        <f t="shared" si="5"/>
        <v/>
      </c>
    </row>
    <row r="93" spans="1:11" x14ac:dyDescent="0.2">
      <c r="A93" s="19" t="s">
        <v>479</v>
      </c>
      <c r="B93" s="3" t="s">
        <v>480</v>
      </c>
      <c r="C93" s="14">
        <v>40458</v>
      </c>
      <c r="D93" s="15" t="s">
        <v>469</v>
      </c>
      <c r="E93" s="16"/>
      <c r="F93" s="17"/>
      <c r="G93" t="str">
        <f>IF(COUNTIF(D93:F93,"x")=1,"ässä","")</f>
        <v>ässä</v>
      </c>
      <c r="H93" s="11" t="str">
        <f>IF(OR(D93="X",F93="X"),"X","")</f>
        <v>X</v>
      </c>
      <c r="I93" t="str">
        <f>IF(D93="",A93,"")</f>
        <v/>
      </c>
      <c r="J93" t="s">
        <v>468</v>
      </c>
      <c r="K93" s="20" t="str">
        <f>IF(F93="",A93,"")</f>
        <v>metsäviklo</v>
      </c>
    </row>
    <row r="94" spans="1:11" x14ac:dyDescent="0.2">
      <c r="A94" s="18" t="s">
        <v>322</v>
      </c>
      <c r="B94" s="3" t="s">
        <v>211</v>
      </c>
      <c r="C94" s="14"/>
      <c r="D94" s="15"/>
      <c r="E94" s="16"/>
      <c r="F94" s="17"/>
      <c r="G94" t="str">
        <f>IF(COUNTIF(D94:F94,"x")=1,"ässä","")</f>
        <v/>
      </c>
      <c r="H94" s="11" t="str">
        <f>IF(OR(D94="X",F94="X"),"X","")</f>
        <v/>
      </c>
      <c r="I94" t="str">
        <f t="shared" si="4"/>
        <v>rantasipi</v>
      </c>
      <c r="J94" t="s">
        <v>468</v>
      </c>
      <c r="K94" s="20" t="str">
        <f t="shared" si="5"/>
        <v>rantasipi</v>
      </c>
    </row>
    <row r="95" spans="1:11" x14ac:dyDescent="0.2">
      <c r="A95" s="18" t="s">
        <v>323</v>
      </c>
      <c r="B95" s="3" t="s">
        <v>190</v>
      </c>
      <c r="C95" s="14"/>
      <c r="D95" s="15"/>
      <c r="E95" s="16"/>
      <c r="F95" s="17"/>
      <c r="G95" t="str">
        <f t="shared" si="6"/>
        <v/>
      </c>
      <c r="H95" s="11" t="str">
        <f t="shared" si="7"/>
        <v/>
      </c>
      <c r="I95" t="str">
        <f t="shared" si="4"/>
        <v>karikukko</v>
      </c>
      <c r="J95" t="s">
        <v>468</v>
      </c>
      <c r="K95" s="20" t="str">
        <f t="shared" si="5"/>
        <v>karikukko</v>
      </c>
    </row>
    <row r="96" spans="1:11" x14ac:dyDescent="0.2">
      <c r="A96" s="19" t="s">
        <v>485</v>
      </c>
      <c r="B96" s="3" t="s">
        <v>486</v>
      </c>
      <c r="C96" s="14">
        <v>40470</v>
      </c>
      <c r="D96" s="15" t="s">
        <v>469</v>
      </c>
      <c r="E96" s="16"/>
      <c r="F96" s="17"/>
      <c r="G96" t="str">
        <f>IF(COUNTIF(D96:F96,"x")=1,"ässä","")</f>
        <v>ässä</v>
      </c>
      <c r="H96" s="11" t="str">
        <f>IF(OR(D96="X",F96="X"),"X","")</f>
        <v>X</v>
      </c>
      <c r="I96" t="str">
        <f>IF(D96="",A96,"")</f>
        <v/>
      </c>
      <c r="J96" t="s">
        <v>468</v>
      </c>
      <c r="K96" s="20" t="str">
        <f>IF(F96="",A96,"")</f>
        <v>isovesipääsky</v>
      </c>
    </row>
    <row r="97" spans="1:11" ht="13.5" customHeight="1" x14ac:dyDescent="0.2">
      <c r="A97" s="18" t="s">
        <v>324</v>
      </c>
      <c r="B97" s="3" t="s">
        <v>173</v>
      </c>
      <c r="C97" s="14">
        <v>40461</v>
      </c>
      <c r="D97" s="15" t="s">
        <v>469</v>
      </c>
      <c r="E97" s="16">
        <v>40461</v>
      </c>
      <c r="F97" s="17" t="s">
        <v>469</v>
      </c>
      <c r="G97" t="str">
        <f t="shared" si="6"/>
        <v/>
      </c>
      <c r="H97" s="11" t="str">
        <f t="shared" si="7"/>
        <v>X</v>
      </c>
      <c r="I97" t="str">
        <f t="shared" si="4"/>
        <v/>
      </c>
      <c r="J97" t="s">
        <v>468</v>
      </c>
      <c r="K97" s="20" t="str">
        <f t="shared" si="5"/>
        <v/>
      </c>
    </row>
    <row r="98" spans="1:11" x14ac:dyDescent="0.2">
      <c r="A98" s="18" t="s">
        <v>326</v>
      </c>
      <c r="B98" s="3" t="s">
        <v>159</v>
      </c>
      <c r="C98" s="14">
        <v>40459</v>
      </c>
      <c r="D98" s="15" t="s">
        <v>469</v>
      </c>
      <c r="E98" s="16">
        <v>40461</v>
      </c>
      <c r="F98" s="17" t="s">
        <v>469</v>
      </c>
      <c r="G98" t="str">
        <f t="shared" si="6"/>
        <v/>
      </c>
      <c r="H98" s="11" t="str">
        <f t="shared" si="7"/>
        <v>X</v>
      </c>
      <c r="I98" t="str">
        <f t="shared" si="4"/>
        <v/>
      </c>
      <c r="J98" t="s">
        <v>468</v>
      </c>
      <c r="K98" s="20" t="str">
        <f t="shared" si="5"/>
        <v/>
      </c>
    </row>
    <row r="99" spans="1:11" x14ac:dyDescent="0.2">
      <c r="A99" s="18" t="s">
        <v>325</v>
      </c>
      <c r="B99" s="3" t="s">
        <v>196</v>
      </c>
      <c r="C99" s="14"/>
      <c r="D99" s="15"/>
      <c r="E99" s="16"/>
      <c r="F99" s="17"/>
      <c r="G99" t="str">
        <f>IF(COUNTIF(D99:F99,"x")=1,"ässä","")</f>
        <v/>
      </c>
      <c r="H99" s="11" t="str">
        <f>IF(OR(D99="X",F99="X"),"X","")</f>
        <v/>
      </c>
      <c r="J99" t="s">
        <v>468</v>
      </c>
      <c r="K99" s="20"/>
    </row>
    <row r="100" spans="1:11" x14ac:dyDescent="0.2">
      <c r="A100" s="18" t="s">
        <v>327</v>
      </c>
      <c r="B100" s="3" t="s">
        <v>155</v>
      </c>
      <c r="C100" s="14">
        <v>40458</v>
      </c>
      <c r="D100" s="15" t="s">
        <v>469</v>
      </c>
      <c r="E100" s="16">
        <v>40459</v>
      </c>
      <c r="F100" s="17" t="s">
        <v>469</v>
      </c>
      <c r="G100" t="str">
        <f>IF(COUNTIF(D100:F100,"x")=1,"ässä","")</f>
        <v/>
      </c>
      <c r="H100" s="11" t="str">
        <f>IF(OR(D100="X",F100="X"),"X","")</f>
        <v>X</v>
      </c>
      <c r="I100" t="str">
        <f t="shared" si="4"/>
        <v/>
      </c>
      <c r="J100" t="s">
        <v>468</v>
      </c>
      <c r="K100" s="20" t="str">
        <f t="shared" si="5"/>
        <v/>
      </c>
    </row>
    <row r="101" spans="1:11" x14ac:dyDescent="0.2">
      <c r="A101" s="18" t="s">
        <v>328</v>
      </c>
      <c r="B101" s="3" t="s">
        <v>220</v>
      </c>
      <c r="C101" s="14"/>
      <c r="D101" s="15"/>
      <c r="E101" s="16">
        <v>40461</v>
      </c>
      <c r="F101" s="17" t="s">
        <v>469</v>
      </c>
      <c r="G101" t="str">
        <f t="shared" si="6"/>
        <v>ässä</v>
      </c>
      <c r="H101" s="11" t="str">
        <f t="shared" si="7"/>
        <v>X</v>
      </c>
      <c r="I101" t="str">
        <f t="shared" si="4"/>
        <v>tiiralokki</v>
      </c>
      <c r="J101" t="s">
        <v>468</v>
      </c>
      <c r="K101" s="20" t="str">
        <f t="shared" si="5"/>
        <v/>
      </c>
    </row>
    <row r="102" spans="1:11" x14ac:dyDescent="0.2">
      <c r="A102" s="18" t="s">
        <v>329</v>
      </c>
      <c r="B102" s="3" t="s">
        <v>75</v>
      </c>
      <c r="C102" s="14">
        <v>40452</v>
      </c>
      <c r="D102" s="15" t="s">
        <v>469</v>
      </c>
      <c r="E102" s="16">
        <v>40452</v>
      </c>
      <c r="F102" s="17" t="s">
        <v>469</v>
      </c>
      <c r="G102" t="str">
        <f t="shared" si="6"/>
        <v/>
      </c>
      <c r="H102" s="11" t="str">
        <f t="shared" si="7"/>
        <v>X</v>
      </c>
      <c r="I102" t="str">
        <f t="shared" si="4"/>
        <v/>
      </c>
      <c r="J102" t="s">
        <v>468</v>
      </c>
      <c r="K102" s="20" t="str">
        <f t="shared" si="5"/>
        <v/>
      </c>
    </row>
    <row r="103" spans="1:11" x14ac:dyDescent="0.2">
      <c r="A103" s="18" t="s">
        <v>330</v>
      </c>
      <c r="B103" s="3" t="s">
        <v>42</v>
      </c>
      <c r="C103" s="14">
        <v>40452</v>
      </c>
      <c r="D103" s="15" t="s">
        <v>469</v>
      </c>
      <c r="E103" s="16">
        <v>40452</v>
      </c>
      <c r="F103" s="17" t="s">
        <v>469</v>
      </c>
      <c r="G103" t="str">
        <f t="shared" si="6"/>
        <v/>
      </c>
      <c r="H103" s="11" t="str">
        <f t="shared" si="7"/>
        <v>X</v>
      </c>
      <c r="I103" t="str">
        <f t="shared" si="4"/>
        <v/>
      </c>
      <c r="J103" t="s">
        <v>468</v>
      </c>
      <c r="K103" s="20" t="str">
        <f t="shared" si="5"/>
        <v/>
      </c>
    </row>
    <row r="104" spans="1:11" x14ac:dyDescent="0.2">
      <c r="A104" s="18" t="s">
        <v>331</v>
      </c>
      <c r="B104" s="3" t="s">
        <v>112</v>
      </c>
      <c r="C104" s="14">
        <v>40455</v>
      </c>
      <c r="D104" s="15" t="s">
        <v>469</v>
      </c>
      <c r="E104" s="16">
        <v>40454</v>
      </c>
      <c r="F104" s="17" t="s">
        <v>469</v>
      </c>
      <c r="G104" t="str">
        <f t="shared" si="6"/>
        <v/>
      </c>
      <c r="H104" s="11" t="str">
        <f t="shared" si="7"/>
        <v>X</v>
      </c>
      <c r="I104" t="str">
        <f t="shared" si="4"/>
        <v/>
      </c>
      <c r="J104" t="s">
        <v>468</v>
      </c>
      <c r="K104" s="20" t="str">
        <f t="shared" si="5"/>
        <v/>
      </c>
    </row>
    <row r="105" spans="1:11" x14ac:dyDescent="0.2">
      <c r="A105" s="18" t="s">
        <v>332</v>
      </c>
      <c r="B105" s="3" t="s">
        <v>43</v>
      </c>
      <c r="C105" s="14">
        <v>40452</v>
      </c>
      <c r="D105" s="15" t="s">
        <v>469</v>
      </c>
      <c r="E105" s="16">
        <v>40452</v>
      </c>
      <c r="F105" s="17" t="s">
        <v>469</v>
      </c>
      <c r="G105" t="str">
        <f t="shared" si="6"/>
        <v/>
      </c>
      <c r="H105" s="11" t="str">
        <f t="shared" si="7"/>
        <v>X</v>
      </c>
      <c r="I105" t="str">
        <f t="shared" si="4"/>
        <v/>
      </c>
      <c r="J105" t="s">
        <v>468</v>
      </c>
      <c r="K105" s="20" t="str">
        <f t="shared" si="5"/>
        <v/>
      </c>
    </row>
    <row r="106" spans="1:11" x14ac:dyDescent="0.2">
      <c r="A106" s="19" t="s">
        <v>475</v>
      </c>
      <c r="B106" s="3" t="s">
        <v>476</v>
      </c>
      <c r="C106" s="14"/>
      <c r="D106" s="15"/>
      <c r="E106" s="16">
        <v>40456</v>
      </c>
      <c r="F106" s="17" t="s">
        <v>469</v>
      </c>
      <c r="G106" t="str">
        <f>IF(COUNTIF(D106:F106,"x")=1,"ässä","")</f>
        <v>ässä</v>
      </c>
      <c r="H106" s="11" t="str">
        <f>IF(OR(D106="X",F106="X"),"X","")</f>
        <v>X</v>
      </c>
      <c r="I106" t="str">
        <f t="shared" si="4"/>
        <v>aroharmaalokki</v>
      </c>
      <c r="J106" t="s">
        <v>468</v>
      </c>
      <c r="K106" s="20" t="str">
        <f t="shared" si="5"/>
        <v/>
      </c>
    </row>
    <row r="107" spans="1:11" x14ac:dyDescent="0.2">
      <c r="A107" s="18" t="s">
        <v>333</v>
      </c>
      <c r="B107" s="3" t="s">
        <v>44</v>
      </c>
      <c r="C107" s="14"/>
      <c r="D107" s="15"/>
      <c r="E107" s="16"/>
      <c r="F107" s="17"/>
      <c r="G107" t="str">
        <f t="shared" si="6"/>
        <v/>
      </c>
      <c r="H107" s="11" t="str">
        <f t="shared" si="7"/>
        <v/>
      </c>
      <c r="I107" t="str">
        <f t="shared" si="4"/>
        <v>isolokki</v>
      </c>
      <c r="J107" t="s">
        <v>468</v>
      </c>
      <c r="K107" s="20" t="str">
        <f t="shared" si="5"/>
        <v>isolokki</v>
      </c>
    </row>
    <row r="108" spans="1:11" x14ac:dyDescent="0.2">
      <c r="A108" s="18" t="s">
        <v>334</v>
      </c>
      <c r="B108" s="3" t="s">
        <v>45</v>
      </c>
      <c r="C108" s="14">
        <v>40452</v>
      </c>
      <c r="D108" s="15" t="s">
        <v>469</v>
      </c>
      <c r="E108" s="16">
        <v>40452</v>
      </c>
      <c r="F108" s="17" t="s">
        <v>469</v>
      </c>
      <c r="G108" t="str">
        <f t="shared" si="6"/>
        <v/>
      </c>
      <c r="H108" s="11" t="str">
        <f t="shared" si="7"/>
        <v>X</v>
      </c>
      <c r="I108" t="str">
        <f t="shared" si="4"/>
        <v/>
      </c>
      <c r="J108" t="s">
        <v>468</v>
      </c>
      <c r="K108" s="20" t="str">
        <f t="shared" si="5"/>
        <v/>
      </c>
    </row>
    <row r="109" spans="1:11" x14ac:dyDescent="0.2">
      <c r="A109" s="18" t="s">
        <v>335</v>
      </c>
      <c r="B109" s="3" t="s">
        <v>216</v>
      </c>
      <c r="C109" s="14">
        <v>40462</v>
      </c>
      <c r="D109" s="15" t="s">
        <v>469</v>
      </c>
      <c r="E109" s="16">
        <v>40459</v>
      </c>
      <c r="F109" s="17" t="s">
        <v>469</v>
      </c>
      <c r="G109" t="str">
        <f t="shared" si="6"/>
        <v/>
      </c>
      <c r="H109" s="11" t="str">
        <f t="shared" si="7"/>
        <v>X</v>
      </c>
      <c r="I109" t="str">
        <f t="shared" si="4"/>
        <v/>
      </c>
      <c r="J109" t="s">
        <v>468</v>
      </c>
      <c r="K109" s="20" t="str">
        <f t="shared" si="5"/>
        <v/>
      </c>
    </row>
    <row r="110" spans="1:11" x14ac:dyDescent="0.2">
      <c r="A110" s="18" t="s">
        <v>336</v>
      </c>
      <c r="B110" s="3" t="s">
        <v>215</v>
      </c>
      <c r="C110" s="14"/>
      <c r="D110" s="15"/>
      <c r="E110" s="16"/>
      <c r="F110" s="17"/>
      <c r="G110" t="str">
        <f t="shared" si="6"/>
        <v/>
      </c>
      <c r="H110" s="11" t="str">
        <f t="shared" si="7"/>
        <v/>
      </c>
      <c r="I110" t="str">
        <f t="shared" si="4"/>
        <v>räyskä</v>
      </c>
      <c r="J110" t="s">
        <v>468</v>
      </c>
      <c r="K110" s="20" t="str">
        <f t="shared" si="5"/>
        <v>räyskä</v>
      </c>
    </row>
    <row r="111" spans="1:11" x14ac:dyDescent="0.2">
      <c r="A111" s="18" t="s">
        <v>337</v>
      </c>
      <c r="B111" s="3" t="s">
        <v>228</v>
      </c>
      <c r="C111" s="14"/>
      <c r="D111" s="15"/>
      <c r="E111" s="16"/>
      <c r="F111" s="17"/>
      <c r="G111" t="str">
        <f t="shared" si="6"/>
        <v/>
      </c>
      <c r="H111" s="11" t="str">
        <f t="shared" si="7"/>
        <v/>
      </c>
      <c r="I111" t="str">
        <f t="shared" si="4"/>
        <v>kalatiira</v>
      </c>
      <c r="J111" t="s">
        <v>468</v>
      </c>
      <c r="K111" s="20" t="str">
        <f t="shared" si="5"/>
        <v>kalatiira</v>
      </c>
    </row>
    <row r="112" spans="1:11" x14ac:dyDescent="0.2">
      <c r="A112" s="18" t="s">
        <v>338</v>
      </c>
      <c r="B112" s="3" t="s">
        <v>160</v>
      </c>
      <c r="C112" s="14"/>
      <c r="D112" s="15"/>
      <c r="E112" s="16"/>
      <c r="F112" s="17"/>
      <c r="G112" t="str">
        <f>IF(COUNTIF(D112:F112,"x")=1,"ässä","")</f>
        <v/>
      </c>
      <c r="H112" s="11" t="str">
        <f>IF(OR(D112="X",F112="X"),"X","")</f>
        <v/>
      </c>
      <c r="I112" t="str">
        <f t="shared" si="4"/>
        <v>lapintiira</v>
      </c>
      <c r="J112" t="s">
        <v>468</v>
      </c>
      <c r="K112" s="20" t="str">
        <f t="shared" si="5"/>
        <v>lapintiira</v>
      </c>
    </row>
    <row r="113" spans="1:11" x14ac:dyDescent="0.2">
      <c r="A113" s="18" t="s">
        <v>339</v>
      </c>
      <c r="B113" s="2" t="s">
        <v>184</v>
      </c>
      <c r="C113" s="14"/>
      <c r="D113" s="15"/>
      <c r="E113" s="16"/>
      <c r="F113" s="17"/>
      <c r="G113" t="str">
        <f>IF(COUNTIF(D113:F113,"x")=1,"ässä","")</f>
        <v/>
      </c>
      <c r="H113" s="11" t="str">
        <f>IF(OR(D113="X",F113="X"),"X","")</f>
        <v/>
      </c>
      <c r="I113" t="str">
        <f t="shared" si="4"/>
        <v>kalatiira / lapintiira</v>
      </c>
      <c r="J113" t="s">
        <v>468</v>
      </c>
      <c r="K113" s="20" t="str">
        <f t="shared" si="5"/>
        <v>kalatiira / lapintiira</v>
      </c>
    </row>
    <row r="114" spans="1:11" x14ac:dyDescent="0.2">
      <c r="A114" s="18" t="s">
        <v>340</v>
      </c>
      <c r="B114" s="3" t="s">
        <v>202</v>
      </c>
      <c r="C114" s="14"/>
      <c r="D114" s="15"/>
      <c r="E114" s="16"/>
      <c r="F114" s="17"/>
      <c r="G114" t="str">
        <f t="shared" si="6"/>
        <v/>
      </c>
      <c r="H114" s="11" t="str">
        <f t="shared" si="7"/>
        <v/>
      </c>
      <c r="I114" t="str">
        <f t="shared" si="4"/>
        <v>pikkutiira</v>
      </c>
      <c r="J114" t="s">
        <v>468</v>
      </c>
      <c r="K114" s="20" t="str">
        <f t="shared" si="5"/>
        <v>pikkutiira</v>
      </c>
    </row>
    <row r="115" spans="1:11" x14ac:dyDescent="0.2">
      <c r="A115" s="19" t="s">
        <v>481</v>
      </c>
      <c r="B115" s="3" t="s">
        <v>482</v>
      </c>
      <c r="C115" s="14">
        <v>40461</v>
      </c>
      <c r="D115" s="15" t="s">
        <v>469</v>
      </c>
      <c r="E115" s="16"/>
      <c r="F115" s="17"/>
      <c r="G115" t="str">
        <f>IF(COUNTIF(D115:F115,"x")=1,"ässä","")</f>
        <v>ässä</v>
      </c>
      <c r="H115" s="11" t="str">
        <f>IF(OR(D115="X",F115="X"),"X","")</f>
        <v>X</v>
      </c>
      <c r="I115" t="str">
        <f>IF(D115="",A115,"")</f>
        <v/>
      </c>
      <c r="J115" t="s">
        <v>468</v>
      </c>
      <c r="K115" s="20" t="str">
        <f>IF(F115="",A115,"")</f>
        <v>mustatiira</v>
      </c>
    </row>
    <row r="116" spans="1:11" x14ac:dyDescent="0.2">
      <c r="A116" s="18" t="s">
        <v>341</v>
      </c>
      <c r="B116" s="2" t="s">
        <v>207</v>
      </c>
      <c r="C116" s="14"/>
      <c r="D116" s="15"/>
      <c r="E116" s="16"/>
      <c r="F116" s="17"/>
      <c r="G116" t="str">
        <f t="shared" si="6"/>
        <v/>
      </c>
      <c r="H116" s="11" t="str">
        <f t="shared" si="7"/>
        <v/>
      </c>
      <c r="I116" t="str">
        <f t="shared" si="4"/>
        <v>etelänkiisla</v>
      </c>
      <c r="J116" t="s">
        <v>468</v>
      </c>
      <c r="K116" s="20" t="str">
        <f t="shared" si="5"/>
        <v>etelänkiisla</v>
      </c>
    </row>
    <row r="117" spans="1:11" x14ac:dyDescent="0.2">
      <c r="A117" s="18" t="s">
        <v>342</v>
      </c>
      <c r="B117" s="3" t="s">
        <v>46</v>
      </c>
      <c r="C117" s="14">
        <v>40452</v>
      </c>
      <c r="D117" s="15" t="s">
        <v>469</v>
      </c>
      <c r="E117" s="16">
        <v>40453</v>
      </c>
      <c r="F117" s="17" t="s">
        <v>469</v>
      </c>
      <c r="G117" t="str">
        <f t="shared" si="6"/>
        <v/>
      </c>
      <c r="H117" s="11" t="str">
        <f t="shared" si="7"/>
        <v>X</v>
      </c>
      <c r="I117" t="str">
        <f t="shared" si="4"/>
        <v/>
      </c>
      <c r="J117" t="s">
        <v>468</v>
      </c>
      <c r="K117" s="20" t="str">
        <f t="shared" si="5"/>
        <v/>
      </c>
    </row>
    <row r="118" spans="1:11" x14ac:dyDescent="0.2">
      <c r="A118" s="18" t="s">
        <v>343</v>
      </c>
      <c r="B118" s="3" t="s">
        <v>82</v>
      </c>
      <c r="C118" s="14">
        <v>40453</v>
      </c>
      <c r="D118" s="15" t="s">
        <v>469</v>
      </c>
      <c r="E118" s="16">
        <v>40457</v>
      </c>
      <c r="F118" s="17" t="s">
        <v>469</v>
      </c>
      <c r="G118" t="str">
        <f t="shared" si="6"/>
        <v/>
      </c>
      <c r="H118" s="11" t="str">
        <f t="shared" si="7"/>
        <v>X</v>
      </c>
      <c r="I118" t="str">
        <f t="shared" si="4"/>
        <v/>
      </c>
      <c r="J118" t="s">
        <v>468</v>
      </c>
      <c r="K118" s="20" t="str">
        <f t="shared" si="5"/>
        <v/>
      </c>
    </row>
    <row r="119" spans="1:11" x14ac:dyDescent="0.2">
      <c r="A119" s="18" t="s">
        <v>344</v>
      </c>
      <c r="B119" s="3" t="s">
        <v>203</v>
      </c>
      <c r="C119" s="14"/>
      <c r="D119" s="15"/>
      <c r="E119" s="16"/>
      <c r="F119" s="17"/>
      <c r="G119" t="str">
        <f>IF(COUNTIF(D119:F119,"x")=1,"ässä","")</f>
        <v/>
      </c>
      <c r="H119" s="11" t="str">
        <f>IF(OR(D119="X",F119="X"),"X","")</f>
        <v/>
      </c>
      <c r="I119" t="str">
        <f t="shared" si="4"/>
        <v>kiislalaji / ruokki</v>
      </c>
      <c r="J119" t="s">
        <v>468</v>
      </c>
      <c r="K119" s="20" t="str">
        <f t="shared" si="5"/>
        <v>kiislalaji / ruokki</v>
      </c>
    </row>
    <row r="120" spans="1:11" x14ac:dyDescent="0.2">
      <c r="A120" s="19" t="s">
        <v>483</v>
      </c>
      <c r="B120" s="3" t="s">
        <v>484</v>
      </c>
      <c r="C120" s="14">
        <v>40467</v>
      </c>
      <c r="D120" s="15" t="s">
        <v>469</v>
      </c>
      <c r="E120" s="16"/>
      <c r="F120" s="17"/>
      <c r="G120" t="str">
        <f>IF(COUNTIF(D120:F120,"x")=1,"ässä","")</f>
        <v>ässä</v>
      </c>
      <c r="H120" s="11" t="str">
        <f>IF(OR(D120="X",F120="X"),"X","")</f>
        <v>X</v>
      </c>
      <c r="I120" t="str">
        <f>IF(D120="",A120,"")</f>
        <v/>
      </c>
      <c r="J120" t="s">
        <v>468</v>
      </c>
      <c r="K120" s="20" t="str">
        <f>IF(F120="",A120,"")</f>
        <v>pikkuruokki</v>
      </c>
    </row>
    <row r="121" spans="1:11" x14ac:dyDescent="0.2">
      <c r="A121" s="18" t="s">
        <v>345</v>
      </c>
      <c r="B121" s="3" t="s">
        <v>206</v>
      </c>
      <c r="C121" s="14"/>
      <c r="D121" s="15"/>
      <c r="E121" s="16"/>
      <c r="F121" s="17"/>
      <c r="G121" t="str">
        <f t="shared" si="6"/>
        <v/>
      </c>
      <c r="H121" s="11" t="str">
        <f t="shared" si="7"/>
        <v/>
      </c>
      <c r="I121" t="str">
        <f t="shared" si="4"/>
        <v>lunni</v>
      </c>
      <c r="J121" t="s">
        <v>468</v>
      </c>
      <c r="K121" s="20" t="str">
        <f t="shared" si="5"/>
        <v>lunni</v>
      </c>
    </row>
    <row r="122" spans="1:11" x14ac:dyDescent="0.2">
      <c r="A122" s="18" t="s">
        <v>346</v>
      </c>
      <c r="B122" s="3" t="s">
        <v>4</v>
      </c>
      <c r="C122" s="14">
        <v>40453</v>
      </c>
      <c r="D122" s="15" t="s">
        <v>469</v>
      </c>
      <c r="E122" s="16">
        <v>40452</v>
      </c>
      <c r="F122" s="17" t="s">
        <v>469</v>
      </c>
      <c r="G122" t="str">
        <f t="shared" si="6"/>
        <v/>
      </c>
      <c r="H122" s="11" t="str">
        <f t="shared" si="7"/>
        <v>X</v>
      </c>
      <c r="I122" t="str">
        <f t="shared" si="4"/>
        <v/>
      </c>
      <c r="J122" t="s">
        <v>468</v>
      </c>
      <c r="K122" s="20" t="str">
        <f t="shared" si="5"/>
        <v/>
      </c>
    </row>
    <row r="123" spans="1:11" x14ac:dyDescent="0.2">
      <c r="A123" s="18" t="s">
        <v>347</v>
      </c>
      <c r="B123" s="3" t="s">
        <v>80</v>
      </c>
      <c r="C123" s="14">
        <v>40452</v>
      </c>
      <c r="D123" s="15" t="s">
        <v>469</v>
      </c>
      <c r="E123" s="16"/>
      <c r="F123" s="17"/>
      <c r="G123" t="str">
        <f t="shared" si="6"/>
        <v>ässä</v>
      </c>
      <c r="H123" s="11" t="str">
        <f t="shared" si="7"/>
        <v>X</v>
      </c>
      <c r="I123" t="str">
        <f t="shared" si="4"/>
        <v/>
      </c>
      <c r="J123" t="s">
        <v>468</v>
      </c>
      <c r="K123" s="20" t="str">
        <f t="shared" si="5"/>
        <v>uuttukyyhky</v>
      </c>
    </row>
    <row r="124" spans="1:11" x14ac:dyDescent="0.2">
      <c r="A124" s="18" t="s">
        <v>348</v>
      </c>
      <c r="B124" s="3" t="s">
        <v>101</v>
      </c>
      <c r="C124" s="14">
        <v>40452</v>
      </c>
      <c r="D124" s="15" t="s">
        <v>469</v>
      </c>
      <c r="E124" s="16">
        <v>40452</v>
      </c>
      <c r="F124" s="17" t="s">
        <v>469</v>
      </c>
      <c r="G124" t="str">
        <f t="shared" si="6"/>
        <v/>
      </c>
      <c r="H124" s="11" t="str">
        <f t="shared" si="7"/>
        <v>X</v>
      </c>
      <c r="I124" t="str">
        <f t="shared" si="4"/>
        <v/>
      </c>
      <c r="J124" t="s">
        <v>468</v>
      </c>
      <c r="K124" s="20" t="str">
        <f t="shared" si="5"/>
        <v/>
      </c>
    </row>
    <row r="125" spans="1:11" x14ac:dyDescent="0.2">
      <c r="A125" s="18" t="s">
        <v>349</v>
      </c>
      <c r="B125" s="3" t="s">
        <v>47</v>
      </c>
      <c r="C125" s="14">
        <v>40459</v>
      </c>
      <c r="D125" s="15" t="s">
        <v>469</v>
      </c>
      <c r="E125" s="16">
        <v>40453</v>
      </c>
      <c r="F125" s="17" t="s">
        <v>469</v>
      </c>
      <c r="G125" t="str">
        <f t="shared" si="6"/>
        <v/>
      </c>
      <c r="H125" s="11" t="str">
        <f t="shared" si="7"/>
        <v>X</v>
      </c>
      <c r="I125" t="str">
        <f t="shared" si="4"/>
        <v/>
      </c>
      <c r="J125" t="s">
        <v>468</v>
      </c>
      <c r="K125" s="20" t="str">
        <f t="shared" si="5"/>
        <v/>
      </c>
    </row>
    <row r="126" spans="1:11" x14ac:dyDescent="0.2">
      <c r="A126" s="18" t="s">
        <v>350</v>
      </c>
      <c r="B126" t="s">
        <v>186</v>
      </c>
      <c r="C126" s="14">
        <v>40457</v>
      </c>
      <c r="D126" s="15" t="s">
        <v>469</v>
      </c>
      <c r="E126" s="16"/>
      <c r="F126" s="17"/>
      <c r="G126" t="str">
        <f t="shared" si="6"/>
        <v>ässä</v>
      </c>
      <c r="H126" s="11" t="str">
        <f t="shared" si="7"/>
        <v>X</v>
      </c>
      <c r="I126" t="str">
        <f t="shared" si="4"/>
        <v/>
      </c>
      <c r="J126" t="s">
        <v>468</v>
      </c>
      <c r="K126" s="20" t="str">
        <f t="shared" si="5"/>
        <v>turturikyyhky</v>
      </c>
    </row>
    <row r="127" spans="1:11" x14ac:dyDescent="0.2">
      <c r="A127" s="18" t="s">
        <v>351</v>
      </c>
      <c r="B127" s="3" t="s">
        <v>48</v>
      </c>
      <c r="C127" s="14">
        <v>40467</v>
      </c>
      <c r="D127" s="15" t="s">
        <v>469</v>
      </c>
      <c r="E127" s="16">
        <v>40461</v>
      </c>
      <c r="F127" s="17" t="s">
        <v>469</v>
      </c>
      <c r="G127" t="str">
        <f t="shared" si="6"/>
        <v/>
      </c>
      <c r="H127" s="11" t="str">
        <f t="shared" si="7"/>
        <v>X</v>
      </c>
      <c r="I127" t="str">
        <f t="shared" si="4"/>
        <v/>
      </c>
      <c r="J127" t="s">
        <v>468</v>
      </c>
      <c r="K127" s="20" t="str">
        <f t="shared" si="5"/>
        <v/>
      </c>
    </row>
    <row r="128" spans="1:11" x14ac:dyDescent="0.2">
      <c r="A128" s="18" t="s">
        <v>352</v>
      </c>
      <c r="B128" s="3" t="s">
        <v>77</v>
      </c>
      <c r="C128" s="14">
        <v>40452</v>
      </c>
      <c r="D128" s="15" t="s">
        <v>469</v>
      </c>
      <c r="E128" s="16">
        <v>40454</v>
      </c>
      <c r="F128" s="17" t="s">
        <v>469</v>
      </c>
      <c r="G128" t="str">
        <f t="shared" si="6"/>
        <v/>
      </c>
      <c r="H128" s="11" t="str">
        <f t="shared" si="7"/>
        <v>X</v>
      </c>
      <c r="I128" t="str">
        <f t="shared" si="4"/>
        <v/>
      </c>
      <c r="J128" t="s">
        <v>468</v>
      </c>
      <c r="K128" s="20" t="str">
        <f t="shared" si="5"/>
        <v/>
      </c>
    </row>
    <row r="129" spans="1:11" x14ac:dyDescent="0.2">
      <c r="A129" s="18" t="s">
        <v>353</v>
      </c>
      <c r="B129" s="3" t="s">
        <v>49</v>
      </c>
      <c r="C129" s="14">
        <v>40454</v>
      </c>
      <c r="D129" s="15" t="s">
        <v>469</v>
      </c>
      <c r="E129" s="16">
        <v>40452</v>
      </c>
      <c r="F129" s="17" t="s">
        <v>469</v>
      </c>
      <c r="G129" t="str">
        <f t="shared" si="6"/>
        <v/>
      </c>
      <c r="H129" s="11" t="str">
        <f t="shared" si="7"/>
        <v>X</v>
      </c>
      <c r="I129" t="str">
        <f t="shared" si="4"/>
        <v/>
      </c>
      <c r="J129" t="s">
        <v>468</v>
      </c>
      <c r="K129" s="20" t="str">
        <f t="shared" si="5"/>
        <v/>
      </c>
    </row>
    <row r="130" spans="1:11" x14ac:dyDescent="0.2">
      <c r="A130" s="18" t="s">
        <v>354</v>
      </c>
      <c r="B130" s="3" t="s">
        <v>50</v>
      </c>
      <c r="C130" s="14">
        <v>40452</v>
      </c>
      <c r="D130" s="15" t="s">
        <v>469</v>
      </c>
      <c r="E130" s="16">
        <v>40467</v>
      </c>
      <c r="F130" s="17" t="s">
        <v>469</v>
      </c>
      <c r="G130" t="str">
        <f t="shared" si="6"/>
        <v/>
      </c>
      <c r="H130" s="11" t="str">
        <f t="shared" si="7"/>
        <v>X</v>
      </c>
      <c r="I130" t="str">
        <f t="shared" si="4"/>
        <v/>
      </c>
      <c r="J130" t="s">
        <v>468</v>
      </c>
      <c r="K130" s="20" t="str">
        <f t="shared" si="5"/>
        <v/>
      </c>
    </row>
    <row r="131" spans="1:11" x14ac:dyDescent="0.2">
      <c r="A131" s="18" t="s">
        <v>355</v>
      </c>
      <c r="B131" s="3" t="s">
        <v>97</v>
      </c>
      <c r="C131" s="14">
        <v>40464</v>
      </c>
      <c r="D131" s="15" t="s">
        <v>469</v>
      </c>
      <c r="E131" s="16"/>
      <c r="F131" s="17"/>
      <c r="G131" t="str">
        <f t="shared" si="6"/>
        <v>ässä</v>
      </c>
      <c r="H131" s="11" t="str">
        <f t="shared" si="7"/>
        <v>X</v>
      </c>
      <c r="I131" t="str">
        <f t="shared" si="4"/>
        <v/>
      </c>
      <c r="J131" t="s">
        <v>468</v>
      </c>
      <c r="K131" s="20" t="str">
        <f t="shared" si="5"/>
        <v>lapinpöllö</v>
      </c>
    </row>
    <row r="132" spans="1:11" x14ac:dyDescent="0.2">
      <c r="A132" s="18" t="s">
        <v>356</v>
      </c>
      <c r="B132" s="3" t="s">
        <v>100</v>
      </c>
      <c r="C132" s="14"/>
      <c r="D132" s="15"/>
      <c r="E132" s="16">
        <v>40460</v>
      </c>
      <c r="F132" s="17"/>
      <c r="G132" t="str">
        <f t="shared" si="6"/>
        <v/>
      </c>
      <c r="H132" s="11" t="str">
        <f t="shared" si="7"/>
        <v/>
      </c>
      <c r="I132" t="str">
        <f t="shared" si="4"/>
        <v>sarvipöllö</v>
      </c>
      <c r="J132" t="s">
        <v>468</v>
      </c>
      <c r="K132" s="20" t="str">
        <f t="shared" si="5"/>
        <v>sarvipöllö</v>
      </c>
    </row>
    <row r="133" spans="1:11" x14ac:dyDescent="0.2">
      <c r="A133" s="18" t="s">
        <v>357</v>
      </c>
      <c r="B133" s="3" t="s">
        <v>94</v>
      </c>
      <c r="C133" s="14">
        <v>40459</v>
      </c>
      <c r="D133" s="15" t="s">
        <v>469</v>
      </c>
      <c r="E133" s="16">
        <v>40461</v>
      </c>
      <c r="F133" s="17" t="s">
        <v>469</v>
      </c>
      <c r="H133" s="11" t="str">
        <f>IF(OR(D133="X",F133="X"),"X","")</f>
        <v>X</v>
      </c>
      <c r="I133" t="str">
        <f t="shared" si="4"/>
        <v/>
      </c>
      <c r="J133" t="s">
        <v>468</v>
      </c>
      <c r="K133" s="20" t="str">
        <f t="shared" si="5"/>
        <v/>
      </c>
    </row>
    <row r="134" spans="1:11" x14ac:dyDescent="0.2">
      <c r="A134" s="18" t="s">
        <v>474</v>
      </c>
      <c r="B134" s="3" t="s">
        <v>226</v>
      </c>
      <c r="C134" s="14"/>
      <c r="D134" s="15"/>
      <c r="E134" s="16">
        <v>40455</v>
      </c>
      <c r="F134" s="17" t="s">
        <v>469</v>
      </c>
      <c r="H134" s="11" t="str">
        <f t="shared" si="7"/>
        <v>X</v>
      </c>
      <c r="J134" t="s">
        <v>468</v>
      </c>
      <c r="K134" s="20" t="str">
        <f t="shared" si="5"/>
        <v/>
      </c>
    </row>
    <row r="135" spans="1:11" x14ac:dyDescent="0.2">
      <c r="A135" s="18" t="s">
        <v>358</v>
      </c>
      <c r="B135" s="3" t="s">
        <v>51</v>
      </c>
      <c r="C135" s="14">
        <v>40452</v>
      </c>
      <c r="D135" s="15" t="s">
        <v>469</v>
      </c>
      <c r="E135" s="16">
        <v>40452</v>
      </c>
      <c r="F135" s="17" t="s">
        <v>469</v>
      </c>
      <c r="G135" t="str">
        <f>IF(COUNTIF(D135:F135,"x")=1,"ässä","")</f>
        <v/>
      </c>
      <c r="H135" s="11" t="str">
        <f>IF(OR(D135="X",F135="X"),"X","")</f>
        <v>X</v>
      </c>
      <c r="I135" t="str">
        <f t="shared" si="4"/>
        <v/>
      </c>
      <c r="J135" t="s">
        <v>468</v>
      </c>
      <c r="K135" s="20" t="str">
        <f t="shared" si="5"/>
        <v/>
      </c>
    </row>
    <row r="136" spans="1:11" x14ac:dyDescent="0.2">
      <c r="A136" s="4" t="s">
        <v>359</v>
      </c>
      <c r="B136" s="3" t="s">
        <v>229</v>
      </c>
      <c r="C136" s="14"/>
      <c r="D136" s="15"/>
      <c r="E136" s="16"/>
      <c r="F136" s="17"/>
      <c r="G136" t="str">
        <f t="shared" si="6"/>
        <v/>
      </c>
      <c r="H136" s="11" t="str">
        <f t="shared" si="7"/>
        <v/>
      </c>
      <c r="I136" t="str">
        <f t="shared" si="4"/>
        <v>kehrääjä</v>
      </c>
      <c r="J136" t="s">
        <v>468</v>
      </c>
      <c r="K136" s="20" t="str">
        <f t="shared" si="5"/>
        <v>kehrääjä</v>
      </c>
    </row>
    <row r="137" spans="1:11" x14ac:dyDescent="0.2">
      <c r="A137" s="18" t="s">
        <v>360</v>
      </c>
      <c r="B137" s="3" t="s">
        <v>170</v>
      </c>
      <c r="C137" s="14"/>
      <c r="D137" s="15"/>
      <c r="E137" s="16">
        <v>40456</v>
      </c>
      <c r="F137" s="17" t="s">
        <v>469</v>
      </c>
      <c r="G137" t="str">
        <f t="shared" si="6"/>
        <v>ässä</v>
      </c>
      <c r="H137" s="11" t="str">
        <f t="shared" si="7"/>
        <v>X</v>
      </c>
      <c r="I137" t="str">
        <f t="shared" si="4"/>
        <v>harjalintu</v>
      </c>
      <c r="J137" t="s">
        <v>468</v>
      </c>
      <c r="K137" s="20" t="str">
        <f t="shared" si="5"/>
        <v/>
      </c>
    </row>
    <row r="138" spans="1:11" x14ac:dyDescent="0.2">
      <c r="A138" s="4" t="s">
        <v>361</v>
      </c>
      <c r="B138" s="3" t="s">
        <v>230</v>
      </c>
      <c r="C138" s="14"/>
      <c r="D138" s="15"/>
      <c r="E138" s="16"/>
      <c r="F138" s="17"/>
      <c r="G138" t="str">
        <f>IF(COUNTIF(D138:F138,"x")=1,"ässä","")</f>
        <v/>
      </c>
      <c r="H138" s="11" t="str">
        <f>IF(OR(D138="X",F138="X"),"X","")</f>
        <v/>
      </c>
      <c r="I138" t="str">
        <f t="shared" ref="I138:I203" si="8">IF(D138="",A138,"")</f>
        <v>käenpiika</v>
      </c>
      <c r="J138" t="s">
        <v>468</v>
      </c>
      <c r="K138" s="20" t="str">
        <f t="shared" ref="K138:K203" si="9">IF(F138="",A138,"")</f>
        <v>käenpiika</v>
      </c>
    </row>
    <row r="139" spans="1:11" x14ac:dyDescent="0.2">
      <c r="A139" s="18" t="s">
        <v>362</v>
      </c>
      <c r="B139" s="3" t="s">
        <v>86</v>
      </c>
      <c r="C139" s="14">
        <v>40462</v>
      </c>
      <c r="D139" s="15" t="s">
        <v>469</v>
      </c>
      <c r="E139" s="16">
        <v>40467</v>
      </c>
      <c r="F139" s="17" t="s">
        <v>469</v>
      </c>
      <c r="G139" t="str">
        <f t="shared" si="6"/>
        <v/>
      </c>
      <c r="H139" s="11" t="str">
        <f t="shared" si="7"/>
        <v>X</v>
      </c>
      <c r="I139" t="str">
        <f t="shared" si="8"/>
        <v/>
      </c>
      <c r="J139" t="s">
        <v>468</v>
      </c>
      <c r="K139" s="20" t="str">
        <f t="shared" si="9"/>
        <v/>
      </c>
    </row>
    <row r="140" spans="1:11" x14ac:dyDescent="0.2">
      <c r="A140" s="18" t="s">
        <v>363</v>
      </c>
      <c r="B140" s="3" t="s">
        <v>52</v>
      </c>
      <c r="C140" s="14">
        <v>40452</v>
      </c>
      <c r="D140" s="15" t="s">
        <v>469</v>
      </c>
      <c r="E140" s="16">
        <v>40452</v>
      </c>
      <c r="F140" s="17" t="s">
        <v>469</v>
      </c>
      <c r="G140" t="str">
        <f t="shared" si="6"/>
        <v/>
      </c>
      <c r="H140" s="11" t="str">
        <f t="shared" si="7"/>
        <v>X</v>
      </c>
      <c r="I140" t="str">
        <f t="shared" si="8"/>
        <v/>
      </c>
      <c r="J140" t="s">
        <v>468</v>
      </c>
      <c r="K140" s="20" t="str">
        <f t="shared" si="9"/>
        <v/>
      </c>
    </row>
    <row r="141" spans="1:11" x14ac:dyDescent="0.2">
      <c r="A141" s="18" t="s">
        <v>364</v>
      </c>
      <c r="B141" s="3" t="s">
        <v>5</v>
      </c>
      <c r="C141" s="14">
        <v>40452</v>
      </c>
      <c r="D141" s="15" t="s">
        <v>469</v>
      </c>
      <c r="E141" s="16">
        <v>40452</v>
      </c>
      <c r="F141" s="17" t="s">
        <v>469</v>
      </c>
      <c r="G141" t="str">
        <f t="shared" si="6"/>
        <v/>
      </c>
      <c r="H141" s="11" t="str">
        <f t="shared" si="7"/>
        <v>X</v>
      </c>
      <c r="I141" t="str">
        <f t="shared" si="8"/>
        <v/>
      </c>
      <c r="J141" t="s">
        <v>468</v>
      </c>
      <c r="K141" s="20" t="str">
        <f t="shared" si="9"/>
        <v/>
      </c>
    </row>
    <row r="142" spans="1:11" x14ac:dyDescent="0.2">
      <c r="A142" s="18" t="s">
        <v>365</v>
      </c>
      <c r="B142" s="3" t="s">
        <v>99</v>
      </c>
      <c r="C142" s="14">
        <v>40456</v>
      </c>
      <c r="D142" s="15" t="s">
        <v>469</v>
      </c>
      <c r="E142" s="16"/>
      <c r="F142" s="17"/>
      <c r="G142" t="str">
        <f t="shared" si="6"/>
        <v>ässä</v>
      </c>
      <c r="H142" s="11" t="str">
        <f t="shared" si="7"/>
        <v>X</v>
      </c>
      <c r="I142" t="str">
        <f t="shared" si="8"/>
        <v/>
      </c>
      <c r="J142" t="s">
        <v>468</v>
      </c>
      <c r="K142" s="20" t="str">
        <f t="shared" si="9"/>
        <v>valkoselkätikka</v>
      </c>
    </row>
    <row r="143" spans="1:11" x14ac:dyDescent="0.2">
      <c r="A143" s="18" t="s">
        <v>366</v>
      </c>
      <c r="B143" s="3" t="s">
        <v>84</v>
      </c>
      <c r="C143" s="14">
        <v>40452</v>
      </c>
      <c r="D143" s="15" t="s">
        <v>469</v>
      </c>
      <c r="E143" s="16">
        <v>40452</v>
      </c>
      <c r="F143" s="17" t="s">
        <v>469</v>
      </c>
      <c r="G143" t="str">
        <f t="shared" si="6"/>
        <v/>
      </c>
      <c r="H143" s="11" t="str">
        <f t="shared" si="7"/>
        <v>X</v>
      </c>
      <c r="I143" t="str">
        <f t="shared" si="8"/>
        <v/>
      </c>
      <c r="J143" t="s">
        <v>468</v>
      </c>
      <c r="K143" s="20" t="str">
        <f t="shared" si="9"/>
        <v/>
      </c>
    </row>
    <row r="144" spans="1:11" x14ac:dyDescent="0.2">
      <c r="A144" s="18" t="s">
        <v>367</v>
      </c>
      <c r="B144" s="3" t="s">
        <v>79</v>
      </c>
      <c r="C144" s="14">
        <v>40452</v>
      </c>
      <c r="D144" s="15" t="s">
        <v>469</v>
      </c>
      <c r="E144" s="16">
        <v>40454</v>
      </c>
      <c r="F144" s="17" t="s">
        <v>469</v>
      </c>
      <c r="G144" t="str">
        <f t="shared" ref="G144:G215" si="10">IF(COUNTIF(D144:F144,"x")=1,"ässä","")</f>
        <v/>
      </c>
      <c r="H144" s="11" t="str">
        <f t="shared" si="7"/>
        <v>X</v>
      </c>
      <c r="I144" t="str">
        <f t="shared" si="8"/>
        <v/>
      </c>
      <c r="J144" t="s">
        <v>468</v>
      </c>
      <c r="K144" s="20" t="str">
        <f t="shared" si="9"/>
        <v/>
      </c>
    </row>
    <row r="145" spans="1:11" x14ac:dyDescent="0.2">
      <c r="A145" s="18" t="s">
        <v>368</v>
      </c>
      <c r="B145" s="3" t="s">
        <v>105</v>
      </c>
      <c r="C145" s="14">
        <v>40476</v>
      </c>
      <c r="D145" s="15" t="s">
        <v>469</v>
      </c>
      <c r="E145" s="16"/>
      <c r="F145" s="17"/>
      <c r="G145" t="str">
        <f t="shared" si="10"/>
        <v>ässä</v>
      </c>
      <c r="H145" s="11" t="str">
        <f t="shared" ref="H145:H216" si="11">IF(OR(D145="X",F145="X"),"X","")</f>
        <v>X</v>
      </c>
      <c r="I145" t="str">
        <f t="shared" si="8"/>
        <v/>
      </c>
      <c r="J145" t="s">
        <v>468</v>
      </c>
      <c r="K145" s="20" t="str">
        <f t="shared" si="9"/>
        <v>kangaskiuru</v>
      </c>
    </row>
    <row r="146" spans="1:11" x14ac:dyDescent="0.2">
      <c r="A146" s="18" t="s">
        <v>369</v>
      </c>
      <c r="B146" s="3" t="s">
        <v>53</v>
      </c>
      <c r="C146" s="14">
        <v>40452</v>
      </c>
      <c r="D146" s="15" t="s">
        <v>469</v>
      </c>
      <c r="E146" s="16">
        <v>40452</v>
      </c>
      <c r="F146" s="17" t="s">
        <v>469</v>
      </c>
      <c r="G146" t="str">
        <f t="shared" si="10"/>
        <v/>
      </c>
      <c r="H146" s="11" t="str">
        <f t="shared" si="11"/>
        <v>X</v>
      </c>
      <c r="I146" t="str">
        <f t="shared" si="8"/>
        <v/>
      </c>
      <c r="J146" t="s">
        <v>468</v>
      </c>
      <c r="K146" s="20" t="str">
        <f t="shared" si="9"/>
        <v/>
      </c>
    </row>
    <row r="147" spans="1:11" x14ac:dyDescent="0.2">
      <c r="A147" s="18" t="s">
        <v>370</v>
      </c>
      <c r="B147" s="3" t="s">
        <v>98</v>
      </c>
      <c r="C147" s="14">
        <v>40456</v>
      </c>
      <c r="D147" s="15" t="s">
        <v>469</v>
      </c>
      <c r="E147" s="16"/>
      <c r="F147" s="17"/>
      <c r="G147" t="str">
        <f t="shared" si="10"/>
        <v>ässä</v>
      </c>
      <c r="H147" s="11" t="str">
        <f t="shared" si="11"/>
        <v>X</v>
      </c>
      <c r="I147" t="str">
        <f t="shared" si="8"/>
        <v/>
      </c>
      <c r="J147" t="s">
        <v>468</v>
      </c>
      <c r="K147" s="20" t="str">
        <f t="shared" si="9"/>
        <v>tunturikiuru</v>
      </c>
    </row>
    <row r="148" spans="1:11" x14ac:dyDescent="0.2">
      <c r="A148" s="18" t="s">
        <v>371</v>
      </c>
      <c r="B148" s="3" t="s">
        <v>139</v>
      </c>
      <c r="C148" s="14">
        <v>40452</v>
      </c>
      <c r="D148" s="15" t="s">
        <v>469</v>
      </c>
      <c r="E148" s="16">
        <v>40452</v>
      </c>
      <c r="F148" s="17" t="s">
        <v>469</v>
      </c>
      <c r="G148" t="str">
        <f>IF(COUNTIF(D148:F148,"x")=1,"ässä","")</f>
        <v/>
      </c>
      <c r="H148" s="11" t="str">
        <f>IF(OR(D148="X",F148="X"),"X","")</f>
        <v>X</v>
      </c>
      <c r="I148" t="str">
        <f t="shared" si="8"/>
        <v/>
      </c>
      <c r="J148" t="s">
        <v>468</v>
      </c>
      <c r="K148" s="20" t="str">
        <f t="shared" si="9"/>
        <v/>
      </c>
    </row>
    <row r="149" spans="1:11" x14ac:dyDescent="0.2">
      <c r="A149" s="4" t="s">
        <v>372</v>
      </c>
      <c r="B149" s="3" t="s">
        <v>223</v>
      </c>
      <c r="C149" s="14">
        <v>40459</v>
      </c>
      <c r="D149" s="15" t="s">
        <v>469</v>
      </c>
      <c r="E149" s="16"/>
      <c r="F149" s="17"/>
      <c r="G149" t="str">
        <f>IF(COUNTIF(D149:F149,"x")=1,"ässä","")</f>
        <v>ässä</v>
      </c>
      <c r="H149" s="11" t="str">
        <f>IF(OR(D149="X",F149="X"),"X","")</f>
        <v>X</v>
      </c>
      <c r="I149" t="str">
        <f t="shared" si="8"/>
        <v/>
      </c>
      <c r="J149" t="s">
        <v>468</v>
      </c>
      <c r="K149" s="20" t="str">
        <f t="shared" si="9"/>
        <v>räystäspääsky</v>
      </c>
    </row>
    <row r="150" spans="1:11" x14ac:dyDescent="0.2">
      <c r="A150" s="18" t="s">
        <v>373</v>
      </c>
      <c r="B150" s="3" t="s">
        <v>181</v>
      </c>
      <c r="C150" s="14"/>
      <c r="D150" s="15"/>
      <c r="E150" s="16">
        <v>40457</v>
      </c>
      <c r="F150" s="17" t="s">
        <v>469</v>
      </c>
      <c r="G150" t="str">
        <f>IF(COUNTIF(D150:F150,"x")=1,"ässä","")</f>
        <v>ässä</v>
      </c>
      <c r="H150" s="11" t="str">
        <f>IF(OR(D150="X",F150="X"),"X","")</f>
        <v>X</v>
      </c>
      <c r="I150" t="str">
        <f>IF(D150="",A150,"")</f>
        <v>isokirvinen</v>
      </c>
      <c r="J150" t="s">
        <v>468</v>
      </c>
      <c r="K150" s="20" t="str">
        <f>IF(F150="",A150,"")</f>
        <v/>
      </c>
    </row>
    <row r="151" spans="1:11" x14ac:dyDescent="0.2">
      <c r="A151" s="18" t="s">
        <v>487</v>
      </c>
      <c r="B151" s="3" t="s">
        <v>488</v>
      </c>
      <c r="C151" s="14">
        <v>40474</v>
      </c>
      <c r="D151" s="15" t="s">
        <v>469</v>
      </c>
      <c r="E151" s="16"/>
      <c r="F151" s="17"/>
      <c r="G151" t="str">
        <f>IF(COUNTIF(D151:F151,"x")=1,"ässä","")</f>
        <v>ässä</v>
      </c>
      <c r="H151" s="11" t="str">
        <f>IF(OR(D151="X",F151="X"),"X","")</f>
        <v>X</v>
      </c>
      <c r="I151" t="str">
        <f t="shared" si="8"/>
        <v/>
      </c>
      <c r="J151" t="s">
        <v>468</v>
      </c>
      <c r="K151" s="20"/>
    </row>
    <row r="152" spans="1:11" x14ac:dyDescent="0.2">
      <c r="A152" s="18" t="s">
        <v>374</v>
      </c>
      <c r="B152" s="3" t="s">
        <v>193</v>
      </c>
      <c r="C152" s="14">
        <v>40457</v>
      </c>
      <c r="D152" s="15" t="s">
        <v>469</v>
      </c>
      <c r="E152" s="16"/>
      <c r="F152" s="17"/>
      <c r="G152" t="str">
        <f t="shared" si="10"/>
        <v>ässä</v>
      </c>
      <c r="H152" s="11" t="str">
        <f t="shared" si="11"/>
        <v>X</v>
      </c>
      <c r="I152" t="str">
        <f t="shared" si="8"/>
        <v/>
      </c>
      <c r="J152" t="s">
        <v>468</v>
      </c>
      <c r="K152" s="20" t="str">
        <f t="shared" si="9"/>
        <v>taigakirvinen</v>
      </c>
    </row>
    <row r="153" spans="1:11" x14ac:dyDescent="0.2">
      <c r="A153" s="18" t="s">
        <v>375</v>
      </c>
      <c r="B153" s="3" t="s">
        <v>138</v>
      </c>
      <c r="C153" s="14">
        <v>40453</v>
      </c>
      <c r="D153" s="15" t="s">
        <v>469</v>
      </c>
      <c r="E153" s="16"/>
      <c r="F153" s="17"/>
      <c r="G153" t="str">
        <f t="shared" si="10"/>
        <v>ässä</v>
      </c>
      <c r="H153" s="11" t="str">
        <f t="shared" si="11"/>
        <v>X</v>
      </c>
      <c r="I153" t="str">
        <f t="shared" si="8"/>
        <v/>
      </c>
      <c r="J153" t="s">
        <v>468</v>
      </c>
      <c r="K153" s="20" t="str">
        <f t="shared" si="9"/>
        <v>metsäkirvinen</v>
      </c>
    </row>
    <row r="154" spans="1:11" x14ac:dyDescent="0.2">
      <c r="A154" s="18" t="s">
        <v>376</v>
      </c>
      <c r="B154" s="3" t="s">
        <v>182</v>
      </c>
      <c r="C154" s="14"/>
      <c r="D154" s="15"/>
      <c r="E154" s="16">
        <v>40457</v>
      </c>
      <c r="F154" s="17" t="s">
        <v>469</v>
      </c>
      <c r="H154" s="11" t="str">
        <f t="shared" si="11"/>
        <v>X</v>
      </c>
      <c r="I154" t="str">
        <f t="shared" si="8"/>
        <v>taigakirvinen / metsäkirvinen</v>
      </c>
      <c r="J154" t="s">
        <v>468</v>
      </c>
      <c r="K154" s="20" t="str">
        <f t="shared" si="9"/>
        <v/>
      </c>
    </row>
    <row r="155" spans="1:11" x14ac:dyDescent="0.2">
      <c r="A155" s="18" t="s">
        <v>377</v>
      </c>
      <c r="B155" s="3" t="s">
        <v>107</v>
      </c>
      <c r="C155" s="14">
        <v>40452</v>
      </c>
      <c r="D155" s="15" t="s">
        <v>469</v>
      </c>
      <c r="E155" s="16">
        <v>40452</v>
      </c>
      <c r="F155" s="17" t="s">
        <v>469</v>
      </c>
      <c r="G155" t="str">
        <f t="shared" si="10"/>
        <v/>
      </c>
      <c r="H155" s="11" t="str">
        <f t="shared" si="11"/>
        <v>X</v>
      </c>
      <c r="I155" t="str">
        <f t="shared" si="8"/>
        <v/>
      </c>
      <c r="J155" t="s">
        <v>468</v>
      </c>
      <c r="K155" s="20" t="str">
        <f t="shared" si="9"/>
        <v/>
      </c>
    </row>
    <row r="156" spans="1:11" x14ac:dyDescent="0.2">
      <c r="A156" s="18" t="s">
        <v>378</v>
      </c>
      <c r="B156" s="3" t="s">
        <v>217</v>
      </c>
      <c r="C156" s="14"/>
      <c r="D156" s="15"/>
      <c r="E156" s="16"/>
      <c r="F156" s="17"/>
      <c r="G156" t="str">
        <f t="shared" si="10"/>
        <v/>
      </c>
      <c r="H156" s="11" t="str">
        <f t="shared" si="11"/>
        <v/>
      </c>
      <c r="I156" t="str">
        <f t="shared" si="8"/>
        <v>lapinkirvinen</v>
      </c>
      <c r="J156" t="s">
        <v>468</v>
      </c>
      <c r="K156" s="20" t="str">
        <f t="shared" si="9"/>
        <v>lapinkirvinen</v>
      </c>
    </row>
    <row r="157" spans="1:11" x14ac:dyDescent="0.2">
      <c r="A157" s="18" t="s">
        <v>379</v>
      </c>
      <c r="B157" s="3" t="s">
        <v>120</v>
      </c>
      <c r="C157" s="14">
        <v>40480</v>
      </c>
      <c r="D157" s="15" t="s">
        <v>469</v>
      </c>
      <c r="E157" s="16"/>
      <c r="F157" s="17"/>
      <c r="G157" t="str">
        <f t="shared" si="10"/>
        <v>ässä</v>
      </c>
      <c r="H157" s="11" t="str">
        <f t="shared" si="11"/>
        <v>X</v>
      </c>
      <c r="I157" t="str">
        <f t="shared" si="8"/>
        <v/>
      </c>
      <c r="J157" t="s">
        <v>468</v>
      </c>
      <c r="K157" s="20" t="str">
        <f t="shared" si="9"/>
        <v>luotokirvinen</v>
      </c>
    </row>
    <row r="158" spans="1:11" x14ac:dyDescent="0.2">
      <c r="A158" s="18" t="s">
        <v>380</v>
      </c>
      <c r="B158" s="3" t="s">
        <v>146</v>
      </c>
      <c r="C158" s="14">
        <v>40452</v>
      </c>
      <c r="D158" s="15" t="s">
        <v>469</v>
      </c>
      <c r="E158" s="16"/>
      <c r="F158" s="17"/>
      <c r="G158" t="str">
        <f>IF(COUNTIF(D158:F158,"x")=1,"ässä","")</f>
        <v>ässä</v>
      </c>
      <c r="H158" s="11" t="str">
        <f>IF(OR(D158="X",F158="X"),"X","")</f>
        <v>X</v>
      </c>
      <c r="I158" t="str">
        <f t="shared" si="8"/>
        <v/>
      </c>
      <c r="J158" t="s">
        <v>468</v>
      </c>
      <c r="K158" s="20" t="str">
        <f t="shared" si="9"/>
        <v>keltavästäräkki</v>
      </c>
    </row>
    <row r="159" spans="1:11" x14ac:dyDescent="0.2">
      <c r="A159" s="18" t="s">
        <v>381</v>
      </c>
      <c r="B159" s="3" t="s">
        <v>192</v>
      </c>
      <c r="C159" s="14"/>
      <c r="D159" s="15"/>
      <c r="E159" s="16"/>
      <c r="F159" s="17"/>
      <c r="G159" t="str">
        <f>IF(COUNTIF(D159:F159,"x")=1,"ässä","")</f>
        <v/>
      </c>
      <c r="H159" s="11" t="str">
        <f>IF(OR(D159="X",F159="X"),"X","")</f>
        <v/>
      </c>
      <c r="I159" t="str">
        <f t="shared" si="8"/>
        <v>sitruunavästäräkki</v>
      </c>
      <c r="J159" t="s">
        <v>468</v>
      </c>
      <c r="K159" s="20" t="str">
        <f t="shared" si="9"/>
        <v>sitruunavästäräkki</v>
      </c>
    </row>
    <row r="160" spans="1:11" x14ac:dyDescent="0.2">
      <c r="A160" s="4" t="s">
        <v>382</v>
      </c>
      <c r="B160" s="3" t="s">
        <v>224</v>
      </c>
      <c r="C160" s="14"/>
      <c r="D160" s="15"/>
      <c r="E160" s="16"/>
      <c r="F160" s="17"/>
      <c r="G160" t="str">
        <f>IF(COUNTIF(D160:F160,"x")=1,"ässä","")</f>
        <v/>
      </c>
      <c r="H160" s="11" t="str">
        <f>IF(OR(D160="X",F160="X"),"X","")</f>
        <v/>
      </c>
      <c r="I160" t="str">
        <f t="shared" si="8"/>
        <v>virtavästäräkki</v>
      </c>
      <c r="J160" t="s">
        <v>468</v>
      </c>
      <c r="K160" s="20" t="str">
        <f t="shared" si="9"/>
        <v>virtavästäräkki</v>
      </c>
    </row>
    <row r="161" spans="1:11" x14ac:dyDescent="0.2">
      <c r="A161" s="18" t="s">
        <v>383</v>
      </c>
      <c r="B161" s="3" t="s">
        <v>118</v>
      </c>
      <c r="C161" s="14">
        <v>40452</v>
      </c>
      <c r="D161" s="15" t="s">
        <v>469</v>
      </c>
      <c r="E161" s="16">
        <v>40452</v>
      </c>
      <c r="F161" s="17" t="s">
        <v>469</v>
      </c>
      <c r="G161" t="str">
        <f t="shared" si="10"/>
        <v/>
      </c>
      <c r="H161" s="11" t="str">
        <f t="shared" si="11"/>
        <v>X</v>
      </c>
      <c r="I161" t="str">
        <f t="shared" si="8"/>
        <v/>
      </c>
      <c r="J161" t="s">
        <v>468</v>
      </c>
      <c r="K161" s="20" t="str">
        <f t="shared" si="9"/>
        <v/>
      </c>
    </row>
    <row r="162" spans="1:11" x14ac:dyDescent="0.2">
      <c r="A162" s="18" t="s">
        <v>384</v>
      </c>
      <c r="B162" s="3" t="s">
        <v>6</v>
      </c>
      <c r="C162" s="14">
        <v>40452</v>
      </c>
      <c r="D162" s="15" t="s">
        <v>469</v>
      </c>
      <c r="E162" s="16">
        <v>40452</v>
      </c>
      <c r="F162" s="17" t="s">
        <v>469</v>
      </c>
      <c r="G162" t="str">
        <f t="shared" si="10"/>
        <v/>
      </c>
      <c r="H162" s="11" t="str">
        <f t="shared" si="11"/>
        <v>X</v>
      </c>
      <c r="I162" t="str">
        <f t="shared" si="8"/>
        <v/>
      </c>
      <c r="J162" t="s">
        <v>468</v>
      </c>
      <c r="K162" s="20" t="str">
        <f t="shared" si="9"/>
        <v/>
      </c>
    </row>
    <row r="163" spans="1:11" x14ac:dyDescent="0.2">
      <c r="A163" s="18" t="s">
        <v>385</v>
      </c>
      <c r="B163" s="3" t="s">
        <v>7</v>
      </c>
      <c r="C163" s="14">
        <v>40464</v>
      </c>
      <c r="D163" s="15" t="s">
        <v>469</v>
      </c>
      <c r="E163" s="16">
        <v>40455</v>
      </c>
      <c r="F163" s="17" t="s">
        <v>469</v>
      </c>
      <c r="G163" t="str">
        <f t="shared" si="10"/>
        <v/>
      </c>
      <c r="H163" s="11" t="str">
        <f t="shared" si="11"/>
        <v>X</v>
      </c>
      <c r="I163" t="str">
        <f t="shared" si="8"/>
        <v/>
      </c>
      <c r="J163" t="s">
        <v>468</v>
      </c>
      <c r="K163" s="20" t="str">
        <f t="shared" si="9"/>
        <v/>
      </c>
    </row>
    <row r="164" spans="1:11" x14ac:dyDescent="0.2">
      <c r="A164" s="18" t="s">
        <v>386</v>
      </c>
      <c r="B164" s="3" t="s">
        <v>131</v>
      </c>
      <c r="C164" s="14">
        <v>40452</v>
      </c>
      <c r="D164" s="15" t="s">
        <v>469</v>
      </c>
      <c r="E164" s="16">
        <v>40456</v>
      </c>
      <c r="F164" s="17" t="s">
        <v>469</v>
      </c>
      <c r="G164" t="str">
        <f t="shared" si="10"/>
        <v/>
      </c>
      <c r="H164" s="11" t="str">
        <f t="shared" si="11"/>
        <v>X</v>
      </c>
      <c r="I164" t="str">
        <f t="shared" si="8"/>
        <v/>
      </c>
      <c r="J164" t="s">
        <v>468</v>
      </c>
      <c r="K164" s="20" t="str">
        <f t="shared" si="9"/>
        <v/>
      </c>
    </row>
    <row r="165" spans="1:11" x14ac:dyDescent="0.2">
      <c r="A165" s="18" t="s">
        <v>387</v>
      </c>
      <c r="B165" s="3" t="s">
        <v>130</v>
      </c>
      <c r="C165" s="14">
        <v>40452</v>
      </c>
      <c r="D165" s="15" t="s">
        <v>469</v>
      </c>
      <c r="E165" s="16">
        <v>40452</v>
      </c>
      <c r="F165" s="17" t="s">
        <v>469</v>
      </c>
      <c r="G165" t="str">
        <f t="shared" si="10"/>
        <v/>
      </c>
      <c r="H165" s="11" t="str">
        <f t="shared" si="11"/>
        <v>X</v>
      </c>
      <c r="I165" t="str">
        <f t="shared" si="8"/>
        <v/>
      </c>
      <c r="J165" t="s">
        <v>468</v>
      </c>
      <c r="K165" s="20" t="str">
        <f t="shared" si="9"/>
        <v/>
      </c>
    </row>
    <row r="166" spans="1:11" x14ac:dyDescent="0.2">
      <c r="A166" s="18" t="s">
        <v>388</v>
      </c>
      <c r="B166" s="3" t="s">
        <v>78</v>
      </c>
      <c r="C166" s="14">
        <v>40452</v>
      </c>
      <c r="D166" s="15" t="s">
        <v>469</v>
      </c>
      <c r="E166" s="16">
        <v>40452</v>
      </c>
      <c r="F166" s="17" t="s">
        <v>469</v>
      </c>
      <c r="G166" t="str">
        <f t="shared" si="10"/>
        <v/>
      </c>
      <c r="H166" s="11" t="str">
        <f t="shared" si="11"/>
        <v>X</v>
      </c>
      <c r="I166" t="str">
        <f t="shared" si="8"/>
        <v/>
      </c>
      <c r="J166" t="s">
        <v>468</v>
      </c>
      <c r="K166" s="20" t="str">
        <f t="shared" si="9"/>
        <v/>
      </c>
    </row>
    <row r="167" spans="1:11" x14ac:dyDescent="0.2">
      <c r="A167" s="18" t="s">
        <v>389</v>
      </c>
      <c r="B167" s="3" t="s">
        <v>157</v>
      </c>
      <c r="C167" s="14"/>
      <c r="D167" s="15"/>
      <c r="E167" s="16"/>
      <c r="F167" s="17"/>
      <c r="G167" t="str">
        <f t="shared" si="10"/>
        <v/>
      </c>
      <c r="H167" s="11" t="str">
        <f t="shared" si="11"/>
        <v/>
      </c>
      <c r="I167" t="str">
        <f t="shared" si="8"/>
        <v>sinirinta</v>
      </c>
      <c r="J167" t="s">
        <v>468</v>
      </c>
      <c r="K167" s="20" t="str">
        <f t="shared" si="9"/>
        <v>sinirinta</v>
      </c>
    </row>
    <row r="168" spans="1:11" x14ac:dyDescent="0.2">
      <c r="A168" s="18" t="s">
        <v>390</v>
      </c>
      <c r="B168" s="3" t="s">
        <v>218</v>
      </c>
      <c r="C168" s="14"/>
      <c r="D168" s="15"/>
      <c r="E168" s="16"/>
      <c r="F168" s="17"/>
      <c r="G168" t="str">
        <f t="shared" si="10"/>
        <v/>
      </c>
      <c r="H168" s="11" t="str">
        <f t="shared" si="11"/>
        <v/>
      </c>
      <c r="I168" t="str">
        <f t="shared" si="8"/>
        <v>sinipyrstö</v>
      </c>
      <c r="J168" t="s">
        <v>468</v>
      </c>
      <c r="K168" s="20" t="str">
        <f t="shared" si="9"/>
        <v>sinipyrstö</v>
      </c>
    </row>
    <row r="169" spans="1:11" x14ac:dyDescent="0.2">
      <c r="A169" s="18" t="s">
        <v>391</v>
      </c>
      <c r="B169" s="3" t="s">
        <v>166</v>
      </c>
      <c r="C169" s="14">
        <v>40454</v>
      </c>
      <c r="D169" s="15" t="s">
        <v>469</v>
      </c>
      <c r="E169" s="16"/>
      <c r="F169" s="17"/>
      <c r="G169" t="str">
        <f t="shared" si="10"/>
        <v>ässä</v>
      </c>
      <c r="H169" s="11" t="str">
        <f t="shared" si="11"/>
        <v>X</v>
      </c>
      <c r="I169" t="str">
        <f t="shared" si="8"/>
        <v/>
      </c>
      <c r="J169" t="s">
        <v>468</v>
      </c>
      <c r="K169" s="20" t="str">
        <f t="shared" si="9"/>
        <v>mustaleppälintu</v>
      </c>
    </row>
    <row r="170" spans="1:11" x14ac:dyDescent="0.2">
      <c r="A170" s="18" t="s">
        <v>392</v>
      </c>
      <c r="B170" s="3" t="s">
        <v>144</v>
      </c>
      <c r="C170" s="14">
        <v>40466</v>
      </c>
      <c r="D170" s="15" t="s">
        <v>469</v>
      </c>
      <c r="E170" s="16">
        <v>40453</v>
      </c>
      <c r="F170" s="17" t="s">
        <v>469</v>
      </c>
      <c r="G170" t="str">
        <f t="shared" si="10"/>
        <v/>
      </c>
      <c r="H170" s="11" t="str">
        <f t="shared" si="11"/>
        <v>X</v>
      </c>
      <c r="I170" t="str">
        <f t="shared" si="8"/>
        <v/>
      </c>
      <c r="J170" t="s">
        <v>468</v>
      </c>
      <c r="K170" s="20" t="str">
        <f t="shared" si="9"/>
        <v/>
      </c>
    </row>
    <row r="171" spans="1:11" x14ac:dyDescent="0.2">
      <c r="A171" s="4" t="s">
        <v>393</v>
      </c>
      <c r="B171" s="3" t="s">
        <v>227</v>
      </c>
      <c r="C171" s="14"/>
      <c r="D171" s="15"/>
      <c r="E171" s="16">
        <v>40454</v>
      </c>
      <c r="F171" s="17" t="s">
        <v>469</v>
      </c>
      <c r="G171" t="str">
        <f>IF(COUNTIF(D171:F171,"x")=1,"ässä","")</f>
        <v>ässä</v>
      </c>
      <c r="H171" s="11" t="str">
        <f>IF(OR(D171="X",F171="X"),"X","")</f>
        <v>X</v>
      </c>
      <c r="I171" t="str">
        <f t="shared" si="8"/>
        <v>pensastasku</v>
      </c>
      <c r="J171" t="s">
        <v>468</v>
      </c>
      <c r="K171" s="20" t="str">
        <f t="shared" si="9"/>
        <v/>
      </c>
    </row>
    <row r="172" spans="1:11" x14ac:dyDescent="0.2">
      <c r="A172" s="4" t="s">
        <v>394</v>
      </c>
      <c r="B172" s="3" t="s">
        <v>197</v>
      </c>
      <c r="C172" s="14"/>
      <c r="D172" s="15"/>
      <c r="E172" s="16">
        <v>40464</v>
      </c>
      <c r="F172" s="17" t="s">
        <v>469</v>
      </c>
      <c r="G172" t="str">
        <f t="shared" si="10"/>
        <v>ässä</v>
      </c>
      <c r="H172" s="11" t="str">
        <f t="shared" si="11"/>
        <v>X</v>
      </c>
      <c r="I172" t="str">
        <f t="shared" si="8"/>
        <v>mustapäätasku</v>
      </c>
      <c r="J172" t="s">
        <v>468</v>
      </c>
      <c r="K172" s="20" t="str">
        <f t="shared" si="9"/>
        <v/>
      </c>
    </row>
    <row r="173" spans="1:11" x14ac:dyDescent="0.2">
      <c r="A173" s="18" t="s">
        <v>395</v>
      </c>
      <c r="B173" s="3" t="s">
        <v>183</v>
      </c>
      <c r="C173" s="14"/>
      <c r="D173" s="15"/>
      <c r="E173" s="16"/>
      <c r="F173" s="17"/>
      <c r="G173" t="str">
        <f t="shared" si="10"/>
        <v/>
      </c>
      <c r="H173" s="11" t="str">
        <f t="shared" si="11"/>
        <v/>
      </c>
      <c r="I173" t="str">
        <f t="shared" si="8"/>
        <v>arotasku</v>
      </c>
      <c r="J173" t="s">
        <v>468</v>
      </c>
      <c r="K173" s="20" t="str">
        <f t="shared" si="9"/>
        <v>arotasku</v>
      </c>
    </row>
    <row r="174" spans="1:11" x14ac:dyDescent="0.2">
      <c r="A174" s="18" t="s">
        <v>396</v>
      </c>
      <c r="B174" s="3" t="s">
        <v>141</v>
      </c>
      <c r="C174" s="14">
        <v>40454</v>
      </c>
      <c r="D174" s="15" t="s">
        <v>469</v>
      </c>
      <c r="E174" s="16">
        <v>40453</v>
      </c>
      <c r="F174" s="17" t="s">
        <v>469</v>
      </c>
      <c r="G174" t="str">
        <f t="shared" si="10"/>
        <v/>
      </c>
      <c r="H174" s="11" t="str">
        <f t="shared" si="11"/>
        <v>X</v>
      </c>
      <c r="I174" t="str">
        <f t="shared" si="8"/>
        <v/>
      </c>
      <c r="J174" t="s">
        <v>468</v>
      </c>
      <c r="K174" s="20" t="str">
        <f t="shared" si="9"/>
        <v/>
      </c>
    </row>
    <row r="175" spans="1:11" x14ac:dyDescent="0.2">
      <c r="A175" s="19" t="s">
        <v>489</v>
      </c>
      <c r="B175" s="3" t="s">
        <v>490</v>
      </c>
      <c r="C175" s="14">
        <v>40481</v>
      </c>
      <c r="D175" s="15" t="s">
        <v>469</v>
      </c>
      <c r="E175" s="16"/>
      <c r="F175" s="17"/>
      <c r="G175" t="str">
        <f>IF(COUNTIF(D175:F175,"x")=1,"ässä","")</f>
        <v>ässä</v>
      </c>
      <c r="H175" s="11" t="str">
        <f>IF(OR(D175="X",F175="X"),"X","")</f>
        <v>X</v>
      </c>
      <c r="I175" t="str">
        <f>IF(D175="",A175,"")</f>
        <v/>
      </c>
      <c r="J175" t="s">
        <v>468</v>
      </c>
      <c r="K175" s="20" t="str">
        <f>IF(F175="",A175,"")</f>
        <v>nunnatasku</v>
      </c>
    </row>
    <row r="176" spans="1:11" x14ac:dyDescent="0.2">
      <c r="A176" s="4" t="s">
        <v>397</v>
      </c>
      <c r="B176" s="3" t="s">
        <v>204</v>
      </c>
      <c r="C176" s="14">
        <v>40476</v>
      </c>
      <c r="D176" s="15" t="s">
        <v>469</v>
      </c>
      <c r="E176" s="16"/>
      <c r="F176" s="17"/>
      <c r="G176" t="str">
        <f t="shared" si="10"/>
        <v>ässä</v>
      </c>
      <c r="H176" s="11" t="str">
        <f t="shared" si="11"/>
        <v>X</v>
      </c>
      <c r="I176" t="str">
        <f t="shared" si="8"/>
        <v/>
      </c>
      <c r="J176" t="s">
        <v>468</v>
      </c>
      <c r="K176" s="20" t="str">
        <f t="shared" si="9"/>
        <v>sepelrastas</v>
      </c>
    </row>
    <row r="177" spans="1:11" x14ac:dyDescent="0.2">
      <c r="A177" s="18" t="s">
        <v>398</v>
      </c>
      <c r="B177" s="3" t="s">
        <v>54</v>
      </c>
      <c r="C177" s="14">
        <v>40452</v>
      </c>
      <c r="D177" s="15" t="s">
        <v>469</v>
      </c>
      <c r="E177" s="16">
        <v>40452</v>
      </c>
      <c r="F177" s="17" t="s">
        <v>469</v>
      </c>
      <c r="G177" t="str">
        <f>IF(COUNTIF(D177:F177,"x")=1,"ässä","")</f>
        <v/>
      </c>
      <c r="H177" s="11" t="str">
        <f>IF(OR(D177="X",F177="X"),"X","")</f>
        <v>X</v>
      </c>
      <c r="I177" t="str">
        <f t="shared" si="8"/>
        <v/>
      </c>
      <c r="J177" t="s">
        <v>468</v>
      </c>
      <c r="K177" s="20" t="str">
        <f t="shared" si="9"/>
        <v/>
      </c>
    </row>
    <row r="178" spans="1:11" x14ac:dyDescent="0.2">
      <c r="A178" s="18" t="s">
        <v>399</v>
      </c>
      <c r="B178" s="3" t="s">
        <v>194</v>
      </c>
      <c r="C178" s="14"/>
      <c r="D178" s="15"/>
      <c r="E178" s="16"/>
      <c r="F178" s="17"/>
      <c r="G178" t="str">
        <f t="shared" si="10"/>
        <v/>
      </c>
      <c r="H178" s="11" t="str">
        <f t="shared" si="11"/>
        <v/>
      </c>
      <c r="I178" t="str">
        <f t="shared" si="8"/>
        <v>mustakaularastas</v>
      </c>
      <c r="J178" t="s">
        <v>468</v>
      </c>
      <c r="K178" s="20" t="str">
        <f t="shared" si="9"/>
        <v>mustakaularastas</v>
      </c>
    </row>
    <row r="179" spans="1:11" x14ac:dyDescent="0.2">
      <c r="A179" s="18" t="s">
        <v>400</v>
      </c>
      <c r="B179" s="3" t="s">
        <v>8</v>
      </c>
      <c r="C179" s="14">
        <v>40452</v>
      </c>
      <c r="D179" s="15" t="s">
        <v>469</v>
      </c>
      <c r="E179" s="16">
        <v>40452</v>
      </c>
      <c r="F179" s="17" t="s">
        <v>469</v>
      </c>
      <c r="G179" t="str">
        <f t="shared" si="10"/>
        <v/>
      </c>
      <c r="H179" s="11" t="str">
        <f t="shared" si="11"/>
        <v>X</v>
      </c>
      <c r="I179" t="str">
        <f t="shared" si="8"/>
        <v/>
      </c>
      <c r="J179" t="s">
        <v>468</v>
      </c>
      <c r="K179" s="20" t="str">
        <f t="shared" si="9"/>
        <v/>
      </c>
    </row>
    <row r="180" spans="1:11" x14ac:dyDescent="0.2">
      <c r="A180" s="18" t="s">
        <v>401</v>
      </c>
      <c r="B180" s="3" t="s">
        <v>137</v>
      </c>
      <c r="C180" s="14">
        <v>40452</v>
      </c>
      <c r="D180" s="15" t="s">
        <v>469</v>
      </c>
      <c r="E180" s="16">
        <v>40452</v>
      </c>
      <c r="F180" s="17" t="s">
        <v>469</v>
      </c>
      <c r="G180" t="str">
        <f t="shared" si="10"/>
        <v/>
      </c>
      <c r="H180" s="11" t="str">
        <f t="shared" si="11"/>
        <v>X</v>
      </c>
      <c r="I180" t="str">
        <f t="shared" si="8"/>
        <v/>
      </c>
      <c r="J180" t="s">
        <v>468</v>
      </c>
      <c r="K180" s="20" t="str">
        <f t="shared" si="9"/>
        <v/>
      </c>
    </row>
    <row r="181" spans="1:11" x14ac:dyDescent="0.2">
      <c r="A181" s="18" t="s">
        <v>402</v>
      </c>
      <c r="B181" s="3" t="s">
        <v>76</v>
      </c>
      <c r="C181" s="14">
        <v>40452</v>
      </c>
      <c r="D181" s="15" t="s">
        <v>469</v>
      </c>
      <c r="E181" s="16">
        <v>40452</v>
      </c>
      <c r="F181" s="17" t="s">
        <v>469</v>
      </c>
      <c r="G181" t="str">
        <f t="shared" si="10"/>
        <v/>
      </c>
      <c r="H181" s="11" t="str">
        <f t="shared" si="11"/>
        <v>X</v>
      </c>
      <c r="I181" t="str">
        <f t="shared" si="8"/>
        <v/>
      </c>
      <c r="J181" t="s">
        <v>468</v>
      </c>
      <c r="K181" s="20" t="str">
        <f t="shared" si="9"/>
        <v/>
      </c>
    </row>
    <row r="182" spans="1:11" x14ac:dyDescent="0.2">
      <c r="A182" s="18" t="s">
        <v>403</v>
      </c>
      <c r="B182" s="3" t="s">
        <v>108</v>
      </c>
      <c r="C182" s="14">
        <v>40452</v>
      </c>
      <c r="D182" s="15" t="s">
        <v>469</v>
      </c>
      <c r="E182" s="16">
        <v>40452</v>
      </c>
      <c r="F182" s="17" t="s">
        <v>469</v>
      </c>
      <c r="G182" t="str">
        <f>IF(COUNTIF(D182:F182,"x")=1,"ässä","")</f>
        <v/>
      </c>
      <c r="H182" s="11" t="str">
        <f>IF(OR(D182="X",F182="X"),"X","")</f>
        <v>X</v>
      </c>
      <c r="I182" t="str">
        <f t="shared" si="8"/>
        <v/>
      </c>
      <c r="J182" t="s">
        <v>468</v>
      </c>
      <c r="K182" s="20" t="str">
        <f t="shared" si="9"/>
        <v/>
      </c>
    </row>
    <row r="183" spans="1:11" x14ac:dyDescent="0.2">
      <c r="A183" s="18" t="s">
        <v>404</v>
      </c>
      <c r="B183" s="3" t="s">
        <v>205</v>
      </c>
      <c r="C183" s="14"/>
      <c r="D183" s="15"/>
      <c r="E183" s="16"/>
      <c r="F183" s="17"/>
      <c r="G183" t="str">
        <f t="shared" si="10"/>
        <v/>
      </c>
      <c r="H183" s="11" t="str">
        <f t="shared" si="11"/>
        <v/>
      </c>
      <c r="I183" t="str">
        <f t="shared" si="8"/>
        <v>pikkukultarinta</v>
      </c>
      <c r="J183" t="s">
        <v>468</v>
      </c>
      <c r="K183" s="20" t="str">
        <f t="shared" si="9"/>
        <v>pikkukultarinta</v>
      </c>
    </row>
    <row r="184" spans="1:11" x14ac:dyDescent="0.2">
      <c r="A184" s="18" t="s">
        <v>405</v>
      </c>
      <c r="B184" s="3" t="s">
        <v>55</v>
      </c>
      <c r="C184" s="14">
        <v>40452</v>
      </c>
      <c r="D184" s="15" t="s">
        <v>469</v>
      </c>
      <c r="E184" s="16">
        <v>40457</v>
      </c>
      <c r="F184" s="17" t="s">
        <v>469</v>
      </c>
      <c r="G184" t="str">
        <f t="shared" si="10"/>
        <v/>
      </c>
      <c r="H184" s="11" t="str">
        <f t="shared" si="11"/>
        <v>X</v>
      </c>
      <c r="I184" t="str">
        <f t="shared" si="8"/>
        <v/>
      </c>
      <c r="J184" t="s">
        <v>468</v>
      </c>
      <c r="K184" s="20" t="str">
        <f t="shared" si="9"/>
        <v/>
      </c>
    </row>
    <row r="185" spans="1:11" x14ac:dyDescent="0.2">
      <c r="A185" s="18" t="s">
        <v>406</v>
      </c>
      <c r="B185" s="3" t="s">
        <v>169</v>
      </c>
      <c r="C185" s="14">
        <v>40456</v>
      </c>
      <c r="D185" s="15" t="s">
        <v>469</v>
      </c>
      <c r="E185" s="16"/>
      <c r="F185" s="17"/>
      <c r="G185" t="str">
        <f>IF(COUNTIF(D185:F185,"x")=1,"ässä","")</f>
        <v>ässä</v>
      </c>
      <c r="H185" s="11" t="str">
        <f>IF(OR(D185="X",F185="X"),"X","")</f>
        <v>X</v>
      </c>
      <c r="I185" t="str">
        <f t="shared" si="8"/>
        <v/>
      </c>
      <c r="J185" t="s">
        <v>468</v>
      </c>
      <c r="K185" s="20" t="str">
        <f t="shared" si="9"/>
        <v>lehtokerttu</v>
      </c>
    </row>
    <row r="186" spans="1:11" x14ac:dyDescent="0.2">
      <c r="A186" s="4" t="s">
        <v>407</v>
      </c>
      <c r="B186" s="3" t="s">
        <v>225</v>
      </c>
      <c r="C186" s="14"/>
      <c r="D186" s="15"/>
      <c r="E186" s="16"/>
      <c r="F186" s="17"/>
      <c r="G186" t="str">
        <f t="shared" si="10"/>
        <v/>
      </c>
      <c r="H186" s="11" t="str">
        <f t="shared" si="11"/>
        <v/>
      </c>
      <c r="I186" t="str">
        <f t="shared" si="8"/>
        <v>kirjokerttu</v>
      </c>
      <c r="J186" t="s">
        <v>468</v>
      </c>
      <c r="K186" s="20" t="str">
        <f t="shared" si="9"/>
        <v>kirjokerttu</v>
      </c>
    </row>
    <row r="187" spans="1:11" x14ac:dyDescent="0.2">
      <c r="A187" s="18" t="s">
        <v>408</v>
      </c>
      <c r="B187" s="3" t="s">
        <v>219</v>
      </c>
      <c r="C187" s="14">
        <v>40452</v>
      </c>
      <c r="D187" s="15" t="s">
        <v>469</v>
      </c>
      <c r="E187" s="16">
        <v>40473</v>
      </c>
      <c r="F187" s="17" t="s">
        <v>469</v>
      </c>
      <c r="G187" t="str">
        <f t="shared" si="10"/>
        <v/>
      </c>
      <c r="H187" s="11" t="str">
        <f t="shared" si="11"/>
        <v>X</v>
      </c>
      <c r="I187" t="str">
        <f t="shared" si="8"/>
        <v/>
      </c>
      <c r="J187" t="s">
        <v>468</v>
      </c>
      <c r="K187" s="20" t="str">
        <f t="shared" si="9"/>
        <v/>
      </c>
    </row>
    <row r="188" spans="1:11" x14ac:dyDescent="0.2">
      <c r="A188" s="18" t="s">
        <v>409</v>
      </c>
      <c r="B188" t="s">
        <v>185</v>
      </c>
      <c r="C188" s="14">
        <v>40457</v>
      </c>
      <c r="D188" s="15" t="s">
        <v>469</v>
      </c>
      <c r="E188" s="16">
        <v>40457</v>
      </c>
      <c r="F188" s="17" t="s">
        <v>469</v>
      </c>
      <c r="G188" t="str">
        <f t="shared" si="10"/>
        <v/>
      </c>
      <c r="H188" s="11" t="str">
        <f t="shared" si="11"/>
        <v>X</v>
      </c>
      <c r="I188" t="str">
        <f t="shared" si="8"/>
        <v/>
      </c>
      <c r="J188" t="s">
        <v>468</v>
      </c>
      <c r="K188" s="20" t="str">
        <f t="shared" si="9"/>
        <v/>
      </c>
    </row>
    <row r="189" spans="1:11" x14ac:dyDescent="0.2">
      <c r="A189" s="18" t="s">
        <v>410</v>
      </c>
      <c r="B189" s="3" t="s">
        <v>175</v>
      </c>
      <c r="C189" s="14">
        <v>40452</v>
      </c>
      <c r="D189" s="15" t="s">
        <v>469</v>
      </c>
      <c r="E189" s="16">
        <v>40460</v>
      </c>
      <c r="F189" s="17" t="s">
        <v>469</v>
      </c>
      <c r="G189" t="str">
        <f t="shared" si="10"/>
        <v/>
      </c>
      <c r="H189" s="11" t="str">
        <f t="shared" si="11"/>
        <v>X</v>
      </c>
      <c r="I189" t="str">
        <f t="shared" si="8"/>
        <v/>
      </c>
      <c r="J189" t="s">
        <v>468</v>
      </c>
      <c r="K189" s="20" t="str">
        <f t="shared" si="9"/>
        <v/>
      </c>
    </row>
    <row r="190" spans="1:11" x14ac:dyDescent="0.2">
      <c r="A190" s="18" t="s">
        <v>411</v>
      </c>
      <c r="B190" s="3" t="s">
        <v>189</v>
      </c>
      <c r="C190" s="14"/>
      <c r="D190" s="15"/>
      <c r="E190" s="16"/>
      <c r="F190" s="17"/>
      <c r="G190" t="str">
        <f t="shared" si="10"/>
        <v/>
      </c>
      <c r="H190" s="11" t="str">
        <f t="shared" si="11"/>
        <v/>
      </c>
      <c r="I190" t="str">
        <f t="shared" si="8"/>
        <v>kashmirinuunilintu</v>
      </c>
      <c r="J190" t="s">
        <v>468</v>
      </c>
      <c r="K190" s="20" t="str">
        <f t="shared" si="9"/>
        <v>kashmirinuunilintu</v>
      </c>
    </row>
    <row r="191" spans="1:11" x14ac:dyDescent="0.2">
      <c r="A191" s="18" t="s">
        <v>412</v>
      </c>
      <c r="B191" s="3" t="s">
        <v>128</v>
      </c>
      <c r="C191" s="14">
        <v>40452</v>
      </c>
      <c r="D191" s="15" t="s">
        <v>469</v>
      </c>
      <c r="E191" s="16">
        <v>40452</v>
      </c>
      <c r="F191" s="17" t="s">
        <v>469</v>
      </c>
      <c r="G191" t="str">
        <f t="shared" si="10"/>
        <v/>
      </c>
      <c r="H191" s="11" t="str">
        <f t="shared" si="11"/>
        <v>X</v>
      </c>
      <c r="I191" t="str">
        <f t="shared" si="8"/>
        <v/>
      </c>
      <c r="J191" t="s">
        <v>468</v>
      </c>
      <c r="K191" s="20" t="str">
        <f t="shared" si="9"/>
        <v/>
      </c>
    </row>
    <row r="192" spans="1:11" x14ac:dyDescent="0.2">
      <c r="A192" s="18" t="s">
        <v>413</v>
      </c>
      <c r="B192" s="3" t="s">
        <v>161</v>
      </c>
      <c r="C192" s="14">
        <v>40454</v>
      </c>
      <c r="D192" s="15" t="s">
        <v>469</v>
      </c>
      <c r="E192" s="16">
        <v>40452</v>
      </c>
      <c r="F192" s="17" t="s">
        <v>469</v>
      </c>
      <c r="G192" t="str">
        <f t="shared" si="10"/>
        <v/>
      </c>
      <c r="H192" s="11" t="str">
        <f t="shared" si="11"/>
        <v>X</v>
      </c>
      <c r="I192" t="str">
        <f t="shared" si="8"/>
        <v/>
      </c>
      <c r="J192" t="s">
        <v>468</v>
      </c>
      <c r="K192" s="20" t="str">
        <f t="shared" si="9"/>
        <v/>
      </c>
    </row>
    <row r="193" spans="1:11" x14ac:dyDescent="0.2">
      <c r="A193" s="18" t="s">
        <v>414</v>
      </c>
      <c r="B193" s="3" t="s">
        <v>56</v>
      </c>
      <c r="C193" s="14">
        <v>40452</v>
      </c>
      <c r="D193" s="15" t="s">
        <v>469</v>
      </c>
      <c r="E193" s="16">
        <v>40452</v>
      </c>
      <c r="F193" s="17" t="s">
        <v>469</v>
      </c>
      <c r="G193" t="str">
        <f t="shared" si="10"/>
        <v/>
      </c>
      <c r="H193" s="11" t="str">
        <f t="shared" si="11"/>
        <v>X</v>
      </c>
      <c r="I193" t="str">
        <f t="shared" si="8"/>
        <v/>
      </c>
      <c r="J193" t="s">
        <v>468</v>
      </c>
      <c r="K193" s="20" t="str">
        <f t="shared" si="9"/>
        <v/>
      </c>
    </row>
    <row r="194" spans="1:11" x14ac:dyDescent="0.2">
      <c r="A194" s="4" t="s">
        <v>415</v>
      </c>
      <c r="B194" s="3" t="s">
        <v>199</v>
      </c>
      <c r="C194" s="14">
        <v>40457</v>
      </c>
      <c r="D194" s="15" t="s">
        <v>469</v>
      </c>
      <c r="E194" s="16"/>
      <c r="F194" s="17"/>
      <c r="G194" t="str">
        <f>IF(COUNTIF(D194:F194,"x")=1,"ässä","")</f>
        <v>ässä</v>
      </c>
      <c r="H194" s="11" t="str">
        <f>IF(OR(D194="X",F194="X"),"X","")</f>
        <v>X</v>
      </c>
      <c r="I194" t="str">
        <f t="shared" si="8"/>
        <v/>
      </c>
      <c r="J194" t="s">
        <v>468</v>
      </c>
      <c r="K194" s="20" t="str">
        <f t="shared" si="9"/>
        <v>harmaasieppo</v>
      </c>
    </row>
    <row r="195" spans="1:11" x14ac:dyDescent="0.2">
      <c r="A195" s="4" t="s">
        <v>416</v>
      </c>
      <c r="B195" s="3" t="s">
        <v>200</v>
      </c>
      <c r="C195" s="14">
        <v>40459</v>
      </c>
      <c r="D195" s="15" t="s">
        <v>469</v>
      </c>
      <c r="E195" s="16">
        <v>40452</v>
      </c>
      <c r="F195" s="17" t="s">
        <v>469</v>
      </c>
      <c r="G195" t="str">
        <f t="shared" si="10"/>
        <v/>
      </c>
      <c r="H195" s="11" t="str">
        <f t="shared" si="11"/>
        <v>X</v>
      </c>
      <c r="I195" t="str">
        <f t="shared" si="8"/>
        <v/>
      </c>
      <c r="J195" t="s">
        <v>468</v>
      </c>
      <c r="K195" s="20" t="str">
        <f t="shared" si="9"/>
        <v/>
      </c>
    </row>
    <row r="196" spans="1:11" x14ac:dyDescent="0.2">
      <c r="A196" s="18" t="s">
        <v>417</v>
      </c>
      <c r="B196" s="3" t="s">
        <v>89</v>
      </c>
      <c r="C196" s="14">
        <v>40453</v>
      </c>
      <c r="D196" s="15" t="s">
        <v>469</v>
      </c>
      <c r="E196" s="16">
        <v>40453</v>
      </c>
      <c r="F196" s="17" t="s">
        <v>469</v>
      </c>
      <c r="G196" t="str">
        <f t="shared" si="10"/>
        <v/>
      </c>
      <c r="H196" s="11" t="str">
        <f t="shared" si="11"/>
        <v>X</v>
      </c>
      <c r="I196" t="str">
        <f t="shared" si="8"/>
        <v/>
      </c>
      <c r="J196" t="s">
        <v>468</v>
      </c>
      <c r="K196" s="20" t="str">
        <f t="shared" si="9"/>
        <v/>
      </c>
    </row>
    <row r="197" spans="1:11" x14ac:dyDescent="0.2">
      <c r="A197" s="18" t="s">
        <v>418</v>
      </c>
      <c r="B197" s="3" t="s">
        <v>57</v>
      </c>
      <c r="C197" s="14">
        <v>40452</v>
      </c>
      <c r="D197" s="15" t="s">
        <v>469</v>
      </c>
      <c r="E197" s="16">
        <v>40454</v>
      </c>
      <c r="F197" s="17" t="s">
        <v>469</v>
      </c>
      <c r="G197" t="str">
        <f t="shared" si="10"/>
        <v/>
      </c>
      <c r="H197" s="11" t="str">
        <f t="shared" si="11"/>
        <v>X</v>
      </c>
      <c r="I197" t="str">
        <f t="shared" si="8"/>
        <v/>
      </c>
      <c r="J197" t="s">
        <v>468</v>
      </c>
      <c r="K197" s="20" t="str">
        <f t="shared" si="9"/>
        <v/>
      </c>
    </row>
    <row r="198" spans="1:11" x14ac:dyDescent="0.2">
      <c r="A198" s="19" t="s">
        <v>466</v>
      </c>
      <c r="B198" s="3" t="s">
        <v>467</v>
      </c>
      <c r="C198" s="14">
        <v>40452</v>
      </c>
      <c r="D198" s="15" t="s">
        <v>469</v>
      </c>
      <c r="E198" s="16">
        <v>40452</v>
      </c>
      <c r="F198" s="17" t="s">
        <v>469</v>
      </c>
      <c r="G198" t="str">
        <f>IF(COUNTIF(D198:F198,"x")=1,"ässä","")</f>
        <v/>
      </c>
      <c r="H198" s="11" t="str">
        <f>IF(OR(D198="X",F198="X"),"X","")</f>
        <v>X</v>
      </c>
      <c r="I198" t="str">
        <f t="shared" si="8"/>
        <v/>
      </c>
      <c r="J198" t="s">
        <v>468</v>
      </c>
      <c r="K198" s="20" t="str">
        <f t="shared" si="9"/>
        <v/>
      </c>
    </row>
    <row r="199" spans="1:11" x14ac:dyDescent="0.2">
      <c r="A199" s="18" t="s">
        <v>419</v>
      </c>
      <c r="B199" s="3" t="s">
        <v>9</v>
      </c>
      <c r="C199" s="14">
        <v>40452</v>
      </c>
      <c r="D199" s="15" t="s">
        <v>469</v>
      </c>
      <c r="E199" s="16">
        <v>40452</v>
      </c>
      <c r="F199" s="17" t="s">
        <v>469</v>
      </c>
      <c r="G199" t="str">
        <f t="shared" si="10"/>
        <v/>
      </c>
      <c r="H199" s="11" t="str">
        <f t="shared" si="11"/>
        <v>X</v>
      </c>
      <c r="I199" t="str">
        <f t="shared" si="8"/>
        <v/>
      </c>
      <c r="J199" t="s">
        <v>468</v>
      </c>
      <c r="K199" s="20" t="str">
        <f t="shared" si="9"/>
        <v/>
      </c>
    </row>
    <row r="200" spans="1:11" x14ac:dyDescent="0.2">
      <c r="A200" s="18" t="s">
        <v>420</v>
      </c>
      <c r="B200" s="3" t="s">
        <v>58</v>
      </c>
      <c r="C200" s="14">
        <v>40453</v>
      </c>
      <c r="D200" s="15" t="s">
        <v>469</v>
      </c>
      <c r="E200" s="16"/>
      <c r="F200" s="17"/>
      <c r="G200" t="str">
        <f t="shared" si="10"/>
        <v>ässä</v>
      </c>
      <c r="H200" s="11" t="str">
        <f t="shared" si="11"/>
        <v>X</v>
      </c>
      <c r="I200" t="str">
        <f t="shared" si="8"/>
        <v/>
      </c>
      <c r="J200" t="s">
        <v>468</v>
      </c>
      <c r="K200" s="20" t="str">
        <f t="shared" si="9"/>
        <v>lapintiainen</v>
      </c>
    </row>
    <row r="201" spans="1:11" x14ac:dyDescent="0.2">
      <c r="A201" s="18" t="s">
        <v>421</v>
      </c>
      <c r="B201" s="3" t="s">
        <v>10</v>
      </c>
      <c r="C201" s="14">
        <v>40452</v>
      </c>
      <c r="D201" s="15" t="s">
        <v>469</v>
      </c>
      <c r="E201" s="16">
        <v>40452</v>
      </c>
      <c r="F201" s="17" t="s">
        <v>469</v>
      </c>
      <c r="G201" t="str">
        <f t="shared" si="10"/>
        <v/>
      </c>
      <c r="H201" s="11" t="str">
        <f t="shared" si="11"/>
        <v>X</v>
      </c>
      <c r="I201" t="str">
        <f t="shared" si="8"/>
        <v/>
      </c>
      <c r="J201" t="s">
        <v>468</v>
      </c>
      <c r="K201" s="20" t="str">
        <f t="shared" si="9"/>
        <v/>
      </c>
    </row>
    <row r="202" spans="1:11" x14ac:dyDescent="0.2">
      <c r="A202" s="18" t="s">
        <v>422</v>
      </c>
      <c r="B202" s="3" t="s">
        <v>11</v>
      </c>
      <c r="C202" s="14">
        <v>40452</v>
      </c>
      <c r="D202" s="15" t="s">
        <v>469</v>
      </c>
      <c r="E202" s="16">
        <v>40453</v>
      </c>
      <c r="F202" s="17" t="s">
        <v>469</v>
      </c>
      <c r="G202" t="str">
        <f t="shared" si="10"/>
        <v/>
      </c>
      <c r="H202" s="11" t="str">
        <f t="shared" si="11"/>
        <v>X</v>
      </c>
      <c r="I202" t="str">
        <f t="shared" si="8"/>
        <v/>
      </c>
      <c r="J202" t="s">
        <v>468</v>
      </c>
      <c r="K202" s="20" t="str">
        <f t="shared" si="9"/>
        <v/>
      </c>
    </row>
    <row r="203" spans="1:11" x14ac:dyDescent="0.2">
      <c r="A203" s="18" t="s">
        <v>423</v>
      </c>
      <c r="B203" s="3" t="s">
        <v>12</v>
      </c>
      <c r="C203" s="14">
        <v>40452</v>
      </c>
      <c r="D203" s="15" t="s">
        <v>469</v>
      </c>
      <c r="E203" s="16">
        <v>40452</v>
      </c>
      <c r="F203" s="17" t="s">
        <v>469</v>
      </c>
      <c r="G203" t="str">
        <f t="shared" si="10"/>
        <v/>
      </c>
      <c r="H203" s="11" t="str">
        <f t="shared" si="11"/>
        <v>X</v>
      </c>
      <c r="I203" t="str">
        <f t="shared" si="8"/>
        <v/>
      </c>
      <c r="J203" t="s">
        <v>468</v>
      </c>
      <c r="K203" s="20" t="str">
        <f t="shared" si="9"/>
        <v/>
      </c>
    </row>
    <row r="204" spans="1:11" x14ac:dyDescent="0.2">
      <c r="A204" s="4" t="s">
        <v>424</v>
      </c>
      <c r="B204" s="3" t="s">
        <v>233</v>
      </c>
      <c r="C204" s="14"/>
      <c r="D204" s="15"/>
      <c r="E204" s="16"/>
      <c r="F204" s="17"/>
      <c r="G204" t="str">
        <f>IF(COUNTIF(D204:F204,"x")=1,"ässä","")</f>
        <v/>
      </c>
      <c r="H204" s="11" t="str">
        <f>IF(OR(D204="X",F204="X"),"X","")</f>
        <v/>
      </c>
      <c r="I204" t="str">
        <f t="shared" ref="I204:I244" si="12">IF(D204="",A204,"")</f>
        <v>valkopäätiainen</v>
      </c>
      <c r="J204" t="s">
        <v>468</v>
      </c>
      <c r="K204" s="20" t="str">
        <f t="shared" ref="K204:K244" si="13">IF(F204="",A204,"")</f>
        <v>valkopäätiainen</v>
      </c>
    </row>
    <row r="205" spans="1:11" x14ac:dyDescent="0.2">
      <c r="A205" s="18" t="s">
        <v>425</v>
      </c>
      <c r="B205" s="3" t="s">
        <v>13</v>
      </c>
      <c r="C205" s="14">
        <v>40452</v>
      </c>
      <c r="D205" s="15" t="s">
        <v>469</v>
      </c>
      <c r="E205" s="16">
        <v>40452</v>
      </c>
      <c r="F205" s="17" t="s">
        <v>469</v>
      </c>
      <c r="G205" t="str">
        <f t="shared" si="10"/>
        <v/>
      </c>
      <c r="H205" s="11" t="str">
        <f t="shared" si="11"/>
        <v>X</v>
      </c>
      <c r="I205" t="str">
        <f t="shared" si="12"/>
        <v/>
      </c>
      <c r="J205" t="s">
        <v>468</v>
      </c>
      <c r="K205" s="20" t="str">
        <f t="shared" si="13"/>
        <v/>
      </c>
    </row>
    <row r="206" spans="1:11" x14ac:dyDescent="0.2">
      <c r="A206" s="18" t="s">
        <v>426</v>
      </c>
      <c r="B206" s="3" t="s">
        <v>59</v>
      </c>
      <c r="C206" s="14">
        <v>40452</v>
      </c>
      <c r="D206" s="15" t="s">
        <v>469</v>
      </c>
      <c r="E206" s="16">
        <v>40462</v>
      </c>
      <c r="F206" s="17" t="s">
        <v>469</v>
      </c>
      <c r="G206" t="str">
        <f t="shared" si="10"/>
        <v/>
      </c>
      <c r="H206" s="11" t="str">
        <f t="shared" si="11"/>
        <v>X</v>
      </c>
      <c r="I206" t="str">
        <f t="shared" si="12"/>
        <v/>
      </c>
      <c r="J206" t="s">
        <v>468</v>
      </c>
      <c r="K206" s="20" t="str">
        <f t="shared" si="13"/>
        <v/>
      </c>
    </row>
    <row r="207" spans="1:11" x14ac:dyDescent="0.2">
      <c r="A207" s="18" t="s">
        <v>427</v>
      </c>
      <c r="B207" s="3" t="s">
        <v>60</v>
      </c>
      <c r="C207" s="14">
        <v>40452</v>
      </c>
      <c r="D207" s="15" t="s">
        <v>469</v>
      </c>
      <c r="E207" s="16">
        <v>40452</v>
      </c>
      <c r="F207" s="17" t="s">
        <v>469</v>
      </c>
      <c r="G207" t="str">
        <f t="shared" si="10"/>
        <v/>
      </c>
      <c r="H207" s="11" t="str">
        <f t="shared" si="11"/>
        <v>X</v>
      </c>
      <c r="I207" t="str">
        <f t="shared" si="12"/>
        <v/>
      </c>
      <c r="J207" t="s">
        <v>468</v>
      </c>
      <c r="K207" s="20" t="str">
        <f t="shared" si="13"/>
        <v/>
      </c>
    </row>
    <row r="208" spans="1:11" x14ac:dyDescent="0.2">
      <c r="A208" s="18" t="s">
        <v>428</v>
      </c>
      <c r="B208" s="3" t="s">
        <v>61</v>
      </c>
      <c r="C208" s="14">
        <v>40452</v>
      </c>
      <c r="D208" s="15" t="s">
        <v>469</v>
      </c>
      <c r="E208" s="16">
        <v>40452</v>
      </c>
      <c r="F208" s="17" t="s">
        <v>469</v>
      </c>
      <c r="G208" t="str">
        <f t="shared" si="10"/>
        <v/>
      </c>
      <c r="H208" s="11" t="str">
        <f t="shared" si="11"/>
        <v>X</v>
      </c>
      <c r="I208" t="str">
        <f t="shared" si="12"/>
        <v/>
      </c>
      <c r="J208" t="s">
        <v>468</v>
      </c>
      <c r="K208" s="20" t="str">
        <f t="shared" si="13"/>
        <v/>
      </c>
    </row>
    <row r="209" spans="1:11" x14ac:dyDescent="0.2">
      <c r="A209" s="18" t="s">
        <v>429</v>
      </c>
      <c r="B209" s="3" t="s">
        <v>14</v>
      </c>
      <c r="C209" s="14">
        <v>40452</v>
      </c>
      <c r="D209" s="15" t="s">
        <v>469</v>
      </c>
      <c r="E209" s="16">
        <v>40452</v>
      </c>
      <c r="F209" s="17" t="s">
        <v>469</v>
      </c>
      <c r="G209" t="str">
        <f t="shared" si="10"/>
        <v/>
      </c>
      <c r="H209" s="11" t="str">
        <f t="shared" si="11"/>
        <v>X</v>
      </c>
      <c r="I209" t="str">
        <f t="shared" si="12"/>
        <v/>
      </c>
      <c r="J209" t="s">
        <v>468</v>
      </c>
      <c r="K209" s="20" t="str">
        <f t="shared" si="13"/>
        <v/>
      </c>
    </row>
    <row r="210" spans="1:11" x14ac:dyDescent="0.2">
      <c r="A210" s="18" t="s">
        <v>430</v>
      </c>
      <c r="B210" s="3" t="s">
        <v>62</v>
      </c>
      <c r="C210" s="14">
        <v>40453</v>
      </c>
      <c r="D210" s="15" t="s">
        <v>469</v>
      </c>
      <c r="E210" s="16">
        <v>40454</v>
      </c>
      <c r="F210" s="17" t="s">
        <v>469</v>
      </c>
      <c r="G210" t="str">
        <f t="shared" si="10"/>
        <v/>
      </c>
      <c r="H210" s="11" t="str">
        <f t="shared" si="11"/>
        <v>X</v>
      </c>
      <c r="I210" t="str">
        <f t="shared" si="12"/>
        <v/>
      </c>
      <c r="J210" t="s">
        <v>468</v>
      </c>
      <c r="K210" s="20" t="str">
        <f t="shared" si="13"/>
        <v/>
      </c>
    </row>
    <row r="211" spans="1:11" x14ac:dyDescent="0.2">
      <c r="A211" s="18" t="s">
        <v>431</v>
      </c>
      <c r="B211" s="3" t="s">
        <v>15</v>
      </c>
      <c r="C211" s="14">
        <v>40452</v>
      </c>
      <c r="D211" s="15" t="s">
        <v>469</v>
      </c>
      <c r="E211" s="16">
        <v>40452</v>
      </c>
      <c r="F211" s="17" t="s">
        <v>469</v>
      </c>
      <c r="G211" t="str">
        <f t="shared" si="10"/>
        <v/>
      </c>
      <c r="H211" s="11" t="str">
        <f t="shared" si="11"/>
        <v>X</v>
      </c>
      <c r="I211" t="str">
        <f t="shared" si="12"/>
        <v/>
      </c>
      <c r="J211" t="s">
        <v>468</v>
      </c>
      <c r="K211" s="20" t="str">
        <f t="shared" si="13"/>
        <v/>
      </c>
    </row>
    <row r="212" spans="1:11" x14ac:dyDescent="0.2">
      <c r="A212" s="18" t="s">
        <v>432</v>
      </c>
      <c r="B212" s="3" t="s">
        <v>85</v>
      </c>
      <c r="C212" s="14">
        <v>40452</v>
      </c>
      <c r="D212" s="15" t="s">
        <v>469</v>
      </c>
      <c r="E212" s="16">
        <v>40452</v>
      </c>
      <c r="F212" s="17" t="s">
        <v>469</v>
      </c>
      <c r="G212" t="str">
        <f t="shared" si="10"/>
        <v/>
      </c>
      <c r="H212" s="11" t="str">
        <f t="shared" si="11"/>
        <v>X</v>
      </c>
      <c r="I212" t="str">
        <f t="shared" si="12"/>
        <v/>
      </c>
      <c r="J212" t="s">
        <v>468</v>
      </c>
      <c r="K212" s="20" t="str">
        <f t="shared" si="13"/>
        <v/>
      </c>
    </row>
    <row r="213" spans="1:11" x14ac:dyDescent="0.2">
      <c r="A213" s="18" t="s">
        <v>433</v>
      </c>
      <c r="B213" s="3" t="s">
        <v>16</v>
      </c>
      <c r="C213" s="14">
        <v>40452</v>
      </c>
      <c r="D213" s="15" t="s">
        <v>469</v>
      </c>
      <c r="E213" s="16">
        <v>40452</v>
      </c>
      <c r="F213" s="17" t="s">
        <v>469</v>
      </c>
      <c r="G213" t="str">
        <f t="shared" si="10"/>
        <v/>
      </c>
      <c r="H213" s="11" t="str">
        <f t="shared" si="11"/>
        <v>X</v>
      </c>
      <c r="I213" t="str">
        <f t="shared" si="12"/>
        <v/>
      </c>
      <c r="J213" t="s">
        <v>468</v>
      </c>
      <c r="K213" s="20" t="str">
        <f t="shared" si="13"/>
        <v/>
      </c>
    </row>
    <row r="214" spans="1:11" x14ac:dyDescent="0.2">
      <c r="A214" s="18" t="s">
        <v>434</v>
      </c>
      <c r="B214" s="3" t="s">
        <v>65</v>
      </c>
      <c r="C214" s="14">
        <v>40452</v>
      </c>
      <c r="D214" s="15" t="s">
        <v>469</v>
      </c>
      <c r="E214" s="16">
        <v>40455</v>
      </c>
      <c r="F214" s="17" t="s">
        <v>469</v>
      </c>
      <c r="G214" t="str">
        <f t="shared" si="10"/>
        <v/>
      </c>
      <c r="H214" s="11" t="str">
        <f t="shared" si="11"/>
        <v>X</v>
      </c>
      <c r="I214" t="str">
        <f t="shared" si="12"/>
        <v/>
      </c>
      <c r="J214" t="s">
        <v>468</v>
      </c>
      <c r="K214" s="20" t="str">
        <f t="shared" si="13"/>
        <v/>
      </c>
    </row>
    <row r="215" spans="1:11" x14ac:dyDescent="0.2">
      <c r="A215" s="18" t="s">
        <v>435</v>
      </c>
      <c r="B215" s="3" t="s">
        <v>17</v>
      </c>
      <c r="C215" s="14">
        <v>40452</v>
      </c>
      <c r="D215" s="15" t="s">
        <v>469</v>
      </c>
      <c r="E215" s="16">
        <v>40452</v>
      </c>
      <c r="F215" s="17" t="s">
        <v>469</v>
      </c>
      <c r="G215" t="str">
        <f t="shared" si="10"/>
        <v/>
      </c>
      <c r="H215" s="11" t="str">
        <f t="shared" si="11"/>
        <v>X</v>
      </c>
      <c r="I215" t="str">
        <f t="shared" si="12"/>
        <v/>
      </c>
      <c r="J215" t="s">
        <v>468</v>
      </c>
      <c r="K215" s="20" t="str">
        <f t="shared" si="13"/>
        <v/>
      </c>
    </row>
    <row r="216" spans="1:11" x14ac:dyDescent="0.2">
      <c r="A216" s="18" t="s">
        <v>436</v>
      </c>
      <c r="B216" s="3" t="s">
        <v>18</v>
      </c>
      <c r="C216" s="14">
        <v>40452</v>
      </c>
      <c r="D216" s="15" t="s">
        <v>469</v>
      </c>
      <c r="E216" s="16">
        <v>40452</v>
      </c>
      <c r="F216" s="17" t="s">
        <v>469</v>
      </c>
      <c r="G216" t="str">
        <f t="shared" ref="G216:G242" si="14">IF(COUNTIF(D216:F216,"x")=1,"ässä","")</f>
        <v/>
      </c>
      <c r="H216" s="11" t="str">
        <f t="shared" si="11"/>
        <v>X</v>
      </c>
      <c r="I216" t="str">
        <f t="shared" si="12"/>
        <v/>
      </c>
      <c r="J216" t="s">
        <v>468</v>
      </c>
      <c r="K216" s="20" t="str">
        <f t="shared" si="13"/>
        <v/>
      </c>
    </row>
    <row r="217" spans="1:11" x14ac:dyDescent="0.2">
      <c r="A217" s="18" t="s">
        <v>437</v>
      </c>
      <c r="B217" s="3" t="s">
        <v>74</v>
      </c>
      <c r="C217" s="14">
        <v>40452</v>
      </c>
      <c r="D217" s="15" t="s">
        <v>469</v>
      </c>
      <c r="E217" s="16">
        <v>40452</v>
      </c>
      <c r="F217" s="17" t="s">
        <v>469</v>
      </c>
      <c r="G217" t="str">
        <f t="shared" si="14"/>
        <v/>
      </c>
      <c r="H217" s="11" t="str">
        <f t="shared" ref="H217:H244" si="15">IF(OR(D217="X",F217="X"),"X","")</f>
        <v>X</v>
      </c>
      <c r="I217" t="str">
        <f t="shared" si="12"/>
        <v/>
      </c>
      <c r="J217" t="s">
        <v>468</v>
      </c>
      <c r="K217" s="20" t="str">
        <f t="shared" si="13"/>
        <v/>
      </c>
    </row>
    <row r="218" spans="1:11" x14ac:dyDescent="0.2">
      <c r="A218" s="18" t="s">
        <v>438</v>
      </c>
      <c r="B218" s="3" t="s">
        <v>19</v>
      </c>
      <c r="C218" s="14">
        <v>40452</v>
      </c>
      <c r="D218" s="15" t="s">
        <v>469</v>
      </c>
      <c r="E218" s="16">
        <v>40452</v>
      </c>
      <c r="F218" s="17" t="s">
        <v>469</v>
      </c>
      <c r="G218" t="str">
        <f t="shared" si="14"/>
        <v/>
      </c>
      <c r="H218" s="11" t="str">
        <f t="shared" si="15"/>
        <v>X</v>
      </c>
      <c r="I218" t="str">
        <f t="shared" si="12"/>
        <v/>
      </c>
      <c r="J218" t="s">
        <v>468</v>
      </c>
      <c r="K218" s="20" t="str">
        <f t="shared" si="13"/>
        <v/>
      </c>
    </row>
    <row r="219" spans="1:11" x14ac:dyDescent="0.2">
      <c r="A219" s="18" t="s">
        <v>439</v>
      </c>
      <c r="B219" s="3" t="s">
        <v>20</v>
      </c>
      <c r="C219" s="14">
        <v>40452</v>
      </c>
      <c r="D219" s="15" t="s">
        <v>469</v>
      </c>
      <c r="E219" s="16">
        <v>40452</v>
      </c>
      <c r="F219" s="17" t="s">
        <v>469</v>
      </c>
      <c r="G219" t="str">
        <f t="shared" si="14"/>
        <v/>
      </c>
      <c r="H219" s="11" t="str">
        <f t="shared" si="15"/>
        <v>X</v>
      </c>
      <c r="I219" t="str">
        <f t="shared" si="12"/>
        <v/>
      </c>
      <c r="J219" t="s">
        <v>468</v>
      </c>
      <c r="K219" s="20" t="str">
        <f t="shared" si="13"/>
        <v/>
      </c>
    </row>
    <row r="220" spans="1:11" x14ac:dyDescent="0.2">
      <c r="A220" s="18" t="s">
        <v>440</v>
      </c>
      <c r="B220" s="3" t="s">
        <v>63</v>
      </c>
      <c r="C220" s="14">
        <v>40452</v>
      </c>
      <c r="D220" s="15" t="s">
        <v>469</v>
      </c>
      <c r="E220" s="16">
        <v>40452</v>
      </c>
      <c r="F220" s="17" t="s">
        <v>469</v>
      </c>
      <c r="G220" t="str">
        <f t="shared" si="14"/>
        <v/>
      </c>
      <c r="H220" s="11" t="str">
        <f t="shared" si="15"/>
        <v>X</v>
      </c>
      <c r="I220" t="str">
        <f t="shared" si="12"/>
        <v/>
      </c>
      <c r="J220" t="s">
        <v>468</v>
      </c>
      <c r="K220" s="20" t="str">
        <f t="shared" si="13"/>
        <v/>
      </c>
    </row>
    <row r="221" spans="1:11" x14ac:dyDescent="0.2">
      <c r="A221" s="18" t="s">
        <v>441</v>
      </c>
      <c r="B221" s="3" t="s">
        <v>64</v>
      </c>
      <c r="C221" s="14">
        <v>40452</v>
      </c>
      <c r="D221" s="15" t="s">
        <v>469</v>
      </c>
      <c r="E221" s="16">
        <v>40452</v>
      </c>
      <c r="F221" s="17" t="s">
        <v>469</v>
      </c>
      <c r="G221" t="str">
        <f t="shared" si="14"/>
        <v/>
      </c>
      <c r="H221" s="11" t="str">
        <f t="shared" si="15"/>
        <v>X</v>
      </c>
      <c r="I221" t="str">
        <f t="shared" si="12"/>
        <v/>
      </c>
      <c r="J221" t="s">
        <v>468</v>
      </c>
      <c r="K221" s="20" t="str">
        <f t="shared" si="13"/>
        <v/>
      </c>
    </row>
    <row r="222" spans="1:11" x14ac:dyDescent="0.2">
      <c r="A222" s="18" t="s">
        <v>442</v>
      </c>
      <c r="B222" s="3" t="s">
        <v>179</v>
      </c>
      <c r="C222" s="14"/>
      <c r="D222" s="15"/>
      <c r="E222" s="16"/>
      <c r="F222" s="17"/>
      <c r="G222" t="str">
        <f t="shared" si="14"/>
        <v/>
      </c>
      <c r="H222" s="11" t="str">
        <f t="shared" si="15"/>
        <v/>
      </c>
      <c r="I222" t="str">
        <f t="shared" si="12"/>
        <v>keltahemppo</v>
      </c>
      <c r="J222" t="s">
        <v>468</v>
      </c>
      <c r="K222" s="20" t="str">
        <f t="shared" si="13"/>
        <v>keltahemppo</v>
      </c>
    </row>
    <row r="223" spans="1:11" x14ac:dyDescent="0.2">
      <c r="A223" s="18" t="s">
        <v>443</v>
      </c>
      <c r="B223" s="3" t="s">
        <v>21</v>
      </c>
      <c r="C223" s="14">
        <v>40452</v>
      </c>
      <c r="D223" s="15" t="s">
        <v>469</v>
      </c>
      <c r="E223" s="16">
        <v>40452</v>
      </c>
      <c r="F223" s="17" t="s">
        <v>469</v>
      </c>
      <c r="G223" t="str">
        <f t="shared" si="14"/>
        <v/>
      </c>
      <c r="H223" s="11" t="str">
        <f t="shared" si="15"/>
        <v>X</v>
      </c>
      <c r="I223" t="str">
        <f t="shared" si="12"/>
        <v/>
      </c>
      <c r="J223" t="s">
        <v>468</v>
      </c>
      <c r="K223" s="20" t="str">
        <f t="shared" si="13"/>
        <v/>
      </c>
    </row>
    <row r="224" spans="1:11" x14ac:dyDescent="0.2">
      <c r="A224" s="18" t="s">
        <v>444</v>
      </c>
      <c r="B224" s="3" t="s">
        <v>66</v>
      </c>
      <c r="C224" s="14">
        <v>40452</v>
      </c>
      <c r="D224" s="15" t="s">
        <v>469</v>
      </c>
      <c r="E224" s="16">
        <v>40454</v>
      </c>
      <c r="F224" s="17" t="s">
        <v>469</v>
      </c>
      <c r="G224" t="str">
        <f t="shared" si="14"/>
        <v/>
      </c>
      <c r="H224" s="11" t="str">
        <f t="shared" si="15"/>
        <v>X</v>
      </c>
      <c r="I224" t="str">
        <f t="shared" si="12"/>
        <v/>
      </c>
      <c r="J224" t="s">
        <v>468</v>
      </c>
      <c r="K224" s="20" t="str">
        <f t="shared" si="13"/>
        <v/>
      </c>
    </row>
    <row r="225" spans="1:11" x14ac:dyDescent="0.2">
      <c r="A225" s="18" t="s">
        <v>445</v>
      </c>
      <c r="B225" s="3" t="s">
        <v>67</v>
      </c>
      <c r="C225" s="14">
        <v>40452</v>
      </c>
      <c r="D225" s="15" t="s">
        <v>469</v>
      </c>
      <c r="E225" s="16">
        <v>40452</v>
      </c>
      <c r="F225" s="17" t="s">
        <v>469</v>
      </c>
      <c r="G225" t="str">
        <f t="shared" si="14"/>
        <v/>
      </c>
      <c r="H225" s="11" t="str">
        <f t="shared" si="15"/>
        <v>X</v>
      </c>
      <c r="I225" t="str">
        <f t="shared" si="12"/>
        <v/>
      </c>
      <c r="J225" t="s">
        <v>468</v>
      </c>
      <c r="K225" s="20" t="str">
        <f t="shared" si="13"/>
        <v/>
      </c>
    </row>
    <row r="226" spans="1:11" x14ac:dyDescent="0.2">
      <c r="A226" s="18" t="s">
        <v>446</v>
      </c>
      <c r="B226" s="3" t="s">
        <v>68</v>
      </c>
      <c r="C226" s="14">
        <v>40452</v>
      </c>
      <c r="D226" s="15" t="s">
        <v>469</v>
      </c>
      <c r="E226" s="16">
        <v>40454</v>
      </c>
      <c r="F226" s="17" t="s">
        <v>469</v>
      </c>
      <c r="G226" t="str">
        <f t="shared" si="14"/>
        <v/>
      </c>
      <c r="H226" s="11" t="str">
        <f t="shared" si="15"/>
        <v>X</v>
      </c>
      <c r="I226" t="str">
        <f t="shared" si="12"/>
        <v/>
      </c>
      <c r="J226" t="s">
        <v>468</v>
      </c>
      <c r="K226" s="20" t="str">
        <f t="shared" si="13"/>
        <v/>
      </c>
    </row>
    <row r="227" spans="1:11" x14ac:dyDescent="0.2">
      <c r="A227" s="18" t="s">
        <v>447</v>
      </c>
      <c r="B227" s="3" t="s">
        <v>69</v>
      </c>
      <c r="C227" s="14">
        <v>40477</v>
      </c>
      <c r="D227" s="15" t="s">
        <v>469</v>
      </c>
      <c r="E227" s="16">
        <v>40475</v>
      </c>
      <c r="F227" s="17" t="s">
        <v>469</v>
      </c>
      <c r="G227" t="str">
        <f t="shared" si="14"/>
        <v/>
      </c>
      <c r="H227" s="11" t="str">
        <f t="shared" si="15"/>
        <v>X</v>
      </c>
      <c r="I227" t="str">
        <f t="shared" si="12"/>
        <v/>
      </c>
      <c r="J227" t="s">
        <v>468</v>
      </c>
      <c r="K227" s="20" t="str">
        <f t="shared" si="13"/>
        <v/>
      </c>
    </row>
    <row r="228" spans="1:11" x14ac:dyDescent="0.2">
      <c r="A228" s="18" t="s">
        <v>448</v>
      </c>
      <c r="B228" s="3" t="s">
        <v>22</v>
      </c>
      <c r="C228" s="14">
        <v>40452</v>
      </c>
      <c r="D228" s="15" t="s">
        <v>469</v>
      </c>
      <c r="E228" s="16">
        <v>40452</v>
      </c>
      <c r="F228" s="17" t="s">
        <v>469</v>
      </c>
      <c r="G228" t="str">
        <f t="shared" si="14"/>
        <v/>
      </c>
      <c r="H228" s="11" t="str">
        <f t="shared" si="15"/>
        <v>X</v>
      </c>
      <c r="I228" t="str">
        <f t="shared" si="12"/>
        <v/>
      </c>
      <c r="J228" t="s">
        <v>468</v>
      </c>
      <c r="K228" s="20" t="str">
        <f t="shared" si="13"/>
        <v/>
      </c>
    </row>
    <row r="229" spans="1:11" x14ac:dyDescent="0.2">
      <c r="A229" s="18" t="s">
        <v>449</v>
      </c>
      <c r="B229" s="3" t="s">
        <v>70</v>
      </c>
      <c r="C229" s="14">
        <v>40453</v>
      </c>
      <c r="D229" s="15" t="s">
        <v>469</v>
      </c>
      <c r="E229" s="16">
        <v>40454</v>
      </c>
      <c r="F229" s="17" t="s">
        <v>469</v>
      </c>
      <c r="G229" t="str">
        <f t="shared" si="14"/>
        <v/>
      </c>
      <c r="H229" s="11" t="str">
        <f t="shared" si="15"/>
        <v>X</v>
      </c>
      <c r="I229" t="str">
        <f t="shared" si="12"/>
        <v/>
      </c>
      <c r="J229" t="s">
        <v>468</v>
      </c>
      <c r="K229" s="20" t="str">
        <f t="shared" si="13"/>
        <v/>
      </c>
    </row>
    <row r="230" spans="1:11" x14ac:dyDescent="0.2">
      <c r="A230" s="18" t="s">
        <v>450</v>
      </c>
      <c r="B230" s="3" t="s">
        <v>87</v>
      </c>
      <c r="C230" s="14">
        <v>40457</v>
      </c>
      <c r="D230" s="15" t="s">
        <v>469</v>
      </c>
      <c r="E230" s="16">
        <v>40454</v>
      </c>
      <c r="F230" s="17" t="s">
        <v>469</v>
      </c>
      <c r="G230" t="str">
        <f t="shared" si="14"/>
        <v/>
      </c>
      <c r="H230" s="11" t="str">
        <f t="shared" si="15"/>
        <v>X</v>
      </c>
      <c r="I230" t="str">
        <f t="shared" si="12"/>
        <v/>
      </c>
      <c r="J230" t="s">
        <v>468</v>
      </c>
      <c r="K230" s="20" t="str">
        <f t="shared" si="13"/>
        <v/>
      </c>
    </row>
    <row r="231" spans="1:11" x14ac:dyDescent="0.2">
      <c r="A231" s="18" t="s">
        <v>451</v>
      </c>
      <c r="B231" s="3" t="s">
        <v>71</v>
      </c>
      <c r="C231" s="14">
        <v>40452</v>
      </c>
      <c r="D231" s="15" t="s">
        <v>469</v>
      </c>
      <c r="E231" s="16">
        <v>40452</v>
      </c>
      <c r="F231" s="17" t="s">
        <v>469</v>
      </c>
      <c r="G231" t="str">
        <f t="shared" si="14"/>
        <v/>
      </c>
      <c r="H231" s="11" t="str">
        <f t="shared" si="15"/>
        <v>X</v>
      </c>
      <c r="I231" t="str">
        <f t="shared" si="12"/>
        <v/>
      </c>
      <c r="J231" t="s">
        <v>468</v>
      </c>
      <c r="K231" s="20" t="str">
        <f t="shared" si="13"/>
        <v/>
      </c>
    </row>
    <row r="232" spans="1:11" x14ac:dyDescent="0.2">
      <c r="A232" s="18" t="s">
        <v>452</v>
      </c>
      <c r="B232" s="3" t="s">
        <v>91</v>
      </c>
      <c r="C232" s="14">
        <v>40455</v>
      </c>
      <c r="D232" s="15" t="s">
        <v>469</v>
      </c>
      <c r="E232" s="16">
        <v>40452</v>
      </c>
      <c r="F232" s="17" t="s">
        <v>469</v>
      </c>
      <c r="G232" t="str">
        <f t="shared" si="14"/>
        <v/>
      </c>
      <c r="H232" s="11" t="str">
        <f t="shared" si="15"/>
        <v>X</v>
      </c>
      <c r="I232" t="str">
        <f t="shared" si="12"/>
        <v/>
      </c>
      <c r="J232" t="s">
        <v>468</v>
      </c>
      <c r="K232" s="20" t="str">
        <f t="shared" si="13"/>
        <v/>
      </c>
    </row>
    <row r="233" spans="1:11" x14ac:dyDescent="0.2">
      <c r="A233" s="4" t="s">
        <v>453</v>
      </c>
      <c r="B233" s="3" t="s">
        <v>231</v>
      </c>
      <c r="C233" s="14"/>
      <c r="D233" s="15"/>
      <c r="E233" s="16"/>
      <c r="F233" s="17"/>
      <c r="G233" t="str">
        <f>IF(COUNTIF(D233:F233,"x")=1,"ässä","")</f>
        <v/>
      </c>
      <c r="H233" s="11" t="str">
        <f>IF(OR(D233="X",F233="X"),"X","")</f>
        <v/>
      </c>
      <c r="I233" t="str">
        <f t="shared" si="12"/>
        <v>punavarpunen</v>
      </c>
      <c r="J233" t="s">
        <v>468</v>
      </c>
      <c r="K233" s="20" t="str">
        <f t="shared" si="13"/>
        <v>punavarpunen</v>
      </c>
    </row>
    <row r="234" spans="1:11" x14ac:dyDescent="0.2">
      <c r="A234" s="18" t="s">
        <v>454</v>
      </c>
      <c r="B234" s="3" t="s">
        <v>72</v>
      </c>
      <c r="C234" s="14">
        <v>40456</v>
      </c>
      <c r="D234" s="15" t="s">
        <v>469</v>
      </c>
      <c r="E234" s="16">
        <v>40463</v>
      </c>
      <c r="F234" s="17" t="s">
        <v>469</v>
      </c>
      <c r="G234" t="str">
        <f t="shared" si="14"/>
        <v/>
      </c>
      <c r="H234" s="11" t="str">
        <f t="shared" si="15"/>
        <v>X</v>
      </c>
      <c r="I234" t="str">
        <f t="shared" si="12"/>
        <v/>
      </c>
      <c r="J234" t="s">
        <v>468</v>
      </c>
      <c r="K234" s="20" t="str">
        <f t="shared" si="13"/>
        <v/>
      </c>
    </row>
    <row r="235" spans="1:11" x14ac:dyDescent="0.2">
      <c r="A235" s="18" t="s">
        <v>455</v>
      </c>
      <c r="B235" s="3" t="s">
        <v>23</v>
      </c>
      <c r="C235" s="14">
        <v>40452</v>
      </c>
      <c r="D235" s="15" t="s">
        <v>469</v>
      </c>
      <c r="E235" s="16">
        <v>40452</v>
      </c>
      <c r="F235" s="17" t="s">
        <v>469</v>
      </c>
      <c r="G235" t="str">
        <f t="shared" si="14"/>
        <v/>
      </c>
      <c r="H235" s="11" t="str">
        <f t="shared" si="15"/>
        <v>X</v>
      </c>
      <c r="I235" t="str">
        <f t="shared" si="12"/>
        <v/>
      </c>
      <c r="J235" t="s">
        <v>468</v>
      </c>
      <c r="K235" s="20" t="str">
        <f t="shared" si="13"/>
        <v/>
      </c>
    </row>
    <row r="236" spans="1:11" x14ac:dyDescent="0.2">
      <c r="A236" s="18" t="s">
        <v>456</v>
      </c>
      <c r="B236" s="3" t="s">
        <v>73</v>
      </c>
      <c r="C236" s="14">
        <v>40453</v>
      </c>
      <c r="D236" s="15" t="s">
        <v>469</v>
      </c>
      <c r="E236" s="16"/>
      <c r="F236" s="17"/>
      <c r="G236" t="str">
        <f t="shared" si="14"/>
        <v>ässä</v>
      </c>
      <c r="H236" s="11" t="str">
        <f t="shared" si="15"/>
        <v>X</v>
      </c>
      <c r="I236" t="str">
        <f t="shared" si="12"/>
        <v/>
      </c>
      <c r="J236" t="s">
        <v>468</v>
      </c>
      <c r="K236" s="20" t="str">
        <f t="shared" si="13"/>
        <v>nokkavarpunen</v>
      </c>
    </row>
    <row r="237" spans="1:11" x14ac:dyDescent="0.2">
      <c r="A237" s="18" t="s">
        <v>457</v>
      </c>
      <c r="B237" s="3" t="s">
        <v>110</v>
      </c>
      <c r="C237" s="14">
        <v>40452</v>
      </c>
      <c r="D237" s="15" t="s">
        <v>469</v>
      </c>
      <c r="E237" s="16">
        <v>40453</v>
      </c>
      <c r="F237" s="17" t="s">
        <v>469</v>
      </c>
      <c r="G237" t="str">
        <f t="shared" si="14"/>
        <v/>
      </c>
      <c r="H237" s="11" t="str">
        <f t="shared" si="15"/>
        <v>X</v>
      </c>
      <c r="I237" t="str">
        <f t="shared" si="12"/>
        <v/>
      </c>
      <c r="J237" t="s">
        <v>468</v>
      </c>
      <c r="K237" s="20" t="str">
        <f t="shared" si="13"/>
        <v/>
      </c>
    </row>
    <row r="238" spans="1:11" x14ac:dyDescent="0.2">
      <c r="A238" s="18" t="s">
        <v>458</v>
      </c>
      <c r="B238" s="3" t="s">
        <v>88</v>
      </c>
      <c r="C238" s="14">
        <v>40452</v>
      </c>
      <c r="D238" s="15" t="s">
        <v>469</v>
      </c>
      <c r="E238" s="16">
        <v>40455</v>
      </c>
      <c r="F238" s="17" t="s">
        <v>469</v>
      </c>
      <c r="G238" t="str">
        <f t="shared" si="14"/>
        <v/>
      </c>
      <c r="H238" s="11" t="str">
        <f t="shared" si="15"/>
        <v>X</v>
      </c>
      <c r="I238" t="str">
        <f t="shared" si="12"/>
        <v/>
      </c>
      <c r="J238" t="s">
        <v>468</v>
      </c>
      <c r="K238" s="20" t="str">
        <f t="shared" si="13"/>
        <v/>
      </c>
    </row>
    <row r="239" spans="1:11" x14ac:dyDescent="0.2">
      <c r="A239" s="18" t="s">
        <v>459</v>
      </c>
      <c r="B239" t="s">
        <v>188</v>
      </c>
      <c r="C239" s="14"/>
      <c r="D239" s="15"/>
      <c r="E239" s="16"/>
      <c r="F239" s="17"/>
      <c r="G239" t="str">
        <f t="shared" si="14"/>
        <v/>
      </c>
      <c r="H239" s="11" t="str">
        <f t="shared" si="15"/>
        <v/>
      </c>
      <c r="I239" t="str">
        <f t="shared" si="12"/>
        <v>mäntysirkku</v>
      </c>
      <c r="J239" t="s">
        <v>468</v>
      </c>
      <c r="K239" s="20" t="str">
        <f t="shared" si="13"/>
        <v>mäntysirkku</v>
      </c>
    </row>
    <row r="240" spans="1:11" x14ac:dyDescent="0.2">
      <c r="A240" s="18" t="s">
        <v>460</v>
      </c>
      <c r="B240" s="3" t="s">
        <v>24</v>
      </c>
      <c r="C240" s="14">
        <v>40452</v>
      </c>
      <c r="D240" s="15" t="s">
        <v>469</v>
      </c>
      <c r="E240" s="16">
        <v>40452</v>
      </c>
      <c r="F240" s="17" t="s">
        <v>469</v>
      </c>
      <c r="G240" t="str">
        <f>IF(COUNTIF(D240:F240,"x")=1,"ässä","")</f>
        <v/>
      </c>
      <c r="H240" s="11" t="str">
        <f>IF(OR(D240="X",F240="X"),"X","")</f>
        <v>X</v>
      </c>
      <c r="I240" t="str">
        <f t="shared" si="12"/>
        <v/>
      </c>
      <c r="J240" t="s">
        <v>468</v>
      </c>
      <c r="K240" s="20" t="str">
        <f t="shared" si="13"/>
        <v/>
      </c>
    </row>
    <row r="241" spans="1:11" x14ac:dyDescent="0.2">
      <c r="A241" s="18" t="s">
        <v>461</v>
      </c>
      <c r="B241" s="3" t="s">
        <v>208</v>
      </c>
      <c r="C241" s="14"/>
      <c r="D241" s="15"/>
      <c r="E241" s="16">
        <v>40452</v>
      </c>
      <c r="F241" s="17" t="s">
        <v>469</v>
      </c>
      <c r="G241" t="str">
        <f t="shared" si="14"/>
        <v>ässä</v>
      </c>
      <c r="H241" s="11" t="str">
        <f t="shared" si="15"/>
        <v>X</v>
      </c>
      <c r="I241" t="str">
        <f t="shared" si="12"/>
        <v>pohjansirkku</v>
      </c>
      <c r="J241" t="s">
        <v>468</v>
      </c>
      <c r="K241" s="20" t="str">
        <f t="shared" si="13"/>
        <v/>
      </c>
    </row>
    <row r="242" spans="1:11" x14ac:dyDescent="0.2">
      <c r="A242" s="18" t="s">
        <v>462</v>
      </c>
      <c r="B242" s="3" t="s">
        <v>174</v>
      </c>
      <c r="C242" s="14"/>
      <c r="D242" s="15"/>
      <c r="E242" s="16"/>
      <c r="F242" s="17"/>
      <c r="G242" t="str">
        <f t="shared" si="14"/>
        <v/>
      </c>
      <c r="H242" s="11" t="str">
        <f t="shared" si="15"/>
        <v/>
      </c>
      <c r="I242" t="str">
        <f t="shared" si="12"/>
        <v>pikkusirkku</v>
      </c>
      <c r="J242" t="s">
        <v>468</v>
      </c>
      <c r="K242" s="20" t="str">
        <f t="shared" si="13"/>
        <v>pikkusirkku</v>
      </c>
    </row>
    <row r="243" spans="1:11" x14ac:dyDescent="0.2">
      <c r="A243" s="18" t="s">
        <v>463</v>
      </c>
      <c r="B243" s="3" t="s">
        <v>191</v>
      </c>
      <c r="C243" s="14" t="s">
        <v>468</v>
      </c>
      <c r="D243" s="15"/>
      <c r="E243" s="16"/>
      <c r="F243" s="17"/>
      <c r="H243" s="11"/>
      <c r="I243" t="str">
        <f t="shared" si="12"/>
        <v>pohjansirkku / pikkusirkku / kultasirkku</v>
      </c>
      <c r="J243" t="s">
        <v>468</v>
      </c>
      <c r="K243" s="20"/>
    </row>
    <row r="244" spans="1:11" x14ac:dyDescent="0.2">
      <c r="A244" s="18" t="s">
        <v>464</v>
      </c>
      <c r="B244" s="3" t="s">
        <v>83</v>
      </c>
      <c r="C244" s="14">
        <v>40452</v>
      </c>
      <c r="D244" s="15" t="s">
        <v>469</v>
      </c>
      <c r="E244" s="16">
        <v>40452</v>
      </c>
      <c r="F244" s="17" t="s">
        <v>469</v>
      </c>
      <c r="G244" t="str">
        <f>IF(COUNTIF(D244:F244,"x")=1,"ässä","")</f>
        <v/>
      </c>
      <c r="H244" s="11" t="str">
        <f t="shared" si="15"/>
        <v>X</v>
      </c>
      <c r="I244" t="str">
        <f t="shared" si="12"/>
        <v/>
      </c>
      <c r="J244" t="s">
        <v>468</v>
      </c>
      <c r="K244" s="20" t="str">
        <f t="shared" si="13"/>
        <v/>
      </c>
    </row>
  </sheetData>
  <mergeCells count="5">
    <mergeCell ref="I1:K1"/>
    <mergeCell ref="C1:D1"/>
    <mergeCell ref="C2:D2"/>
    <mergeCell ref="E1:F1"/>
    <mergeCell ref="E2:F2"/>
  </mergeCells>
  <phoneticPr fontId="0" type="noConversion"/>
  <conditionalFormatting sqref="G3:H244">
    <cfRule type="cellIs" dxfId="3" priority="1" stopIfTrue="1" operator="equal">
      <formula>"ässä"</formula>
    </cfRule>
  </conditionalFormatting>
  <conditionalFormatting sqref="C5:D5 D35">
    <cfRule type="expression" dxfId="2" priority="2" stopIfTrue="1">
      <formula>AND($D$5="x",$F$5="")</formula>
    </cfRule>
  </conditionalFormatting>
  <conditionalFormatting sqref="E5:F5">
    <cfRule type="expression" dxfId="1" priority="3" stopIfTrue="1">
      <formula>AND($D$5="",$F$5="x")</formula>
    </cfRule>
  </conditionalFormatting>
  <conditionalFormatting sqref="C33:D34">
    <cfRule type="expression" dxfId="0" priority="4" stopIfTrue="1">
      <formula>AND($D$1="x",$F$1="")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havaitut lajit</vt:lpstr>
    </vt:vector>
  </TitlesOfParts>
  <Company>koti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2004-12-27T15:04:00Z</dcterms:created>
  <dcterms:modified xsi:type="dcterms:W3CDTF">2018-09-22T16:21:04Z</dcterms:modified>
</cp:coreProperties>
</file>