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5\"/>
    </mc:Choice>
  </mc:AlternateContent>
  <xr:revisionPtr revIDLastSave="0" documentId="8_{0AFFCD16-E42F-415C-AFF7-F7EA9AE50B48}" xr6:coauthVersionLast="36" xr6:coauthVersionMax="36" xr10:uidLastSave="{00000000-0000-0000-0000-000000000000}"/>
  <bookViews>
    <workbookView xWindow="32760" yWindow="32760" windowWidth="8520" windowHeight="12885"/>
  </bookViews>
  <sheets>
    <sheet name="Taul1" sheetId="1" r:id="rId1"/>
    <sheet name="Taul2" sheetId="2" r:id="rId2"/>
    <sheet name="Taul3" sheetId="3" r:id="rId3"/>
  </sheets>
  <definedNames>
    <definedName name="_xlnm.Print_Area" localSheetId="0">Taul1!$1:$1048576</definedName>
    <definedName name="_xlnm.Print_Titles" localSheetId="0">Taul1!$22:$23</definedName>
  </definedNames>
  <calcPr calcId="162913" fullCalcOnLoad="1"/>
</workbook>
</file>

<file path=xl/calcChain.xml><?xml version="1.0" encoding="utf-8"?>
<calcChain xmlns="http://schemas.openxmlformats.org/spreadsheetml/2006/main">
  <c r="P27" i="1" l="1"/>
  <c r="S27" i="1" s="1"/>
  <c r="A28" i="1"/>
  <c r="A29" i="1" s="1"/>
  <c r="A30" i="1" s="1"/>
  <c r="A31" i="1" s="1"/>
  <c r="P28" i="1"/>
  <c r="S28" i="1" s="1"/>
  <c r="P29" i="1"/>
  <c r="S29" i="1" s="1"/>
  <c r="P30" i="1"/>
  <c r="S30" i="1"/>
  <c r="P31" i="1"/>
  <c r="S31" i="1" s="1"/>
  <c r="A32" i="1"/>
  <c r="A33" i="1" s="1"/>
  <c r="A34" i="1" s="1"/>
  <c r="A35" i="1" s="1"/>
  <c r="P32" i="1"/>
  <c r="S32" i="1" s="1"/>
  <c r="P33" i="1"/>
  <c r="S33" i="1" s="1"/>
  <c r="P34" i="1"/>
  <c r="S34" i="1"/>
  <c r="P35" i="1"/>
  <c r="S35" i="1" s="1"/>
  <c r="A36" i="1"/>
  <c r="A37" i="1" s="1"/>
  <c r="A38" i="1" s="1"/>
  <c r="A39" i="1" s="1"/>
  <c r="P36" i="1"/>
  <c r="S36" i="1" s="1"/>
  <c r="P37" i="1"/>
  <c r="S37" i="1" s="1"/>
  <c r="P38" i="1"/>
  <c r="S38" i="1"/>
  <c r="P39" i="1"/>
  <c r="S39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P40" i="1"/>
  <c r="S40" i="1" s="1"/>
  <c r="P41" i="1"/>
  <c r="S41" i="1" s="1"/>
  <c r="P42" i="1"/>
  <c r="S42" i="1"/>
  <c r="P43" i="1"/>
  <c r="S43" i="1"/>
  <c r="P44" i="1"/>
  <c r="S44" i="1" s="1"/>
  <c r="P45" i="1"/>
  <c r="S45" i="1" s="1"/>
  <c r="P46" i="1"/>
  <c r="S46" i="1"/>
  <c r="P47" i="1"/>
  <c r="S47" i="1"/>
  <c r="P48" i="1"/>
  <c r="S48" i="1" s="1"/>
  <c r="P49" i="1"/>
  <c r="S49" i="1" s="1"/>
  <c r="P50" i="1"/>
  <c r="S50" i="1"/>
  <c r="P51" i="1"/>
  <c r="S51" i="1"/>
  <c r="P52" i="1"/>
  <c r="S52" i="1" s="1"/>
  <c r="P53" i="1"/>
  <c r="S53" i="1" s="1"/>
  <c r="P54" i="1"/>
  <c r="S54" i="1"/>
  <c r="P55" i="1"/>
  <c r="S55" i="1"/>
  <c r="P56" i="1"/>
  <c r="S56" i="1" s="1"/>
  <c r="P57" i="1"/>
  <c r="S57" i="1" s="1"/>
  <c r="P58" i="1"/>
  <c r="S58" i="1"/>
  <c r="P59" i="1"/>
  <c r="S59" i="1"/>
  <c r="P60" i="1"/>
  <c r="S60" i="1" s="1"/>
  <c r="P61" i="1"/>
  <c r="S61" i="1" s="1"/>
  <c r="P62" i="1"/>
  <c r="S62" i="1"/>
  <c r="P63" i="1"/>
  <c r="S63" i="1"/>
  <c r="P64" i="1"/>
  <c r="S64" i="1" s="1"/>
  <c r="P65" i="1"/>
  <c r="S65" i="1" s="1"/>
  <c r="P66" i="1"/>
  <c r="S66" i="1"/>
  <c r="P67" i="1"/>
  <c r="S67" i="1"/>
  <c r="P68" i="1"/>
  <c r="S68" i="1" s="1"/>
  <c r="P69" i="1"/>
  <c r="S69" i="1" s="1"/>
  <c r="P70" i="1"/>
  <c r="S70" i="1"/>
  <c r="P71" i="1"/>
  <c r="S71" i="1"/>
  <c r="P72" i="1"/>
  <c r="S72" i="1" s="1"/>
  <c r="P73" i="1"/>
  <c r="S73" i="1" s="1"/>
  <c r="P74" i="1"/>
  <c r="S74" i="1"/>
  <c r="P75" i="1"/>
  <c r="S75" i="1"/>
  <c r="P76" i="1"/>
  <c r="S76" i="1" s="1"/>
  <c r="P77" i="1"/>
  <c r="S77" i="1" s="1"/>
  <c r="P78" i="1"/>
  <c r="S78" i="1"/>
  <c r="P79" i="1"/>
  <c r="S79" i="1"/>
  <c r="P80" i="1"/>
  <c r="S80" i="1" s="1"/>
  <c r="P81" i="1"/>
  <c r="S81" i="1" s="1"/>
  <c r="P82" i="1"/>
  <c r="S82" i="1"/>
  <c r="P83" i="1"/>
  <c r="S83" i="1"/>
  <c r="P84" i="1"/>
  <c r="S84" i="1" s="1"/>
  <c r="P85" i="1"/>
  <c r="S85" i="1" s="1"/>
  <c r="P86" i="1"/>
  <c r="S86" i="1"/>
  <c r="P87" i="1"/>
  <c r="S87" i="1"/>
  <c r="P88" i="1"/>
  <c r="S88" i="1" s="1"/>
  <c r="P89" i="1"/>
  <c r="S89" i="1" s="1"/>
  <c r="P90" i="1"/>
  <c r="S90" i="1"/>
  <c r="P91" i="1"/>
  <c r="S91" i="1"/>
  <c r="P92" i="1"/>
  <c r="S92" i="1" s="1"/>
  <c r="P93" i="1"/>
  <c r="S93" i="1" s="1"/>
  <c r="P94" i="1"/>
  <c r="S94" i="1"/>
  <c r="P95" i="1"/>
  <c r="S95" i="1" s="1"/>
  <c r="P96" i="1"/>
  <c r="S96" i="1" s="1"/>
  <c r="P97" i="1"/>
  <c r="S97" i="1" s="1"/>
  <c r="P98" i="1"/>
  <c r="S98" i="1"/>
  <c r="P99" i="1"/>
  <c r="S99" i="1" s="1"/>
  <c r="P100" i="1"/>
  <c r="S100" i="1" s="1"/>
  <c r="P101" i="1"/>
  <c r="S101" i="1" s="1"/>
  <c r="P102" i="1"/>
  <c r="S102" i="1"/>
  <c r="P103" i="1"/>
  <c r="S103" i="1" s="1"/>
  <c r="P104" i="1"/>
  <c r="S104" i="1" s="1"/>
  <c r="P105" i="1"/>
  <c r="S105" i="1" s="1"/>
  <c r="P106" i="1"/>
  <c r="S106" i="1"/>
  <c r="D107" i="1"/>
  <c r="D108" i="1" s="1"/>
  <c r="E107" i="1"/>
  <c r="F107" i="1"/>
  <c r="G107" i="1"/>
  <c r="G108" i="1" s="1"/>
  <c r="H107" i="1"/>
  <c r="H108" i="1" s="1"/>
  <c r="I107" i="1"/>
  <c r="J107" i="1"/>
  <c r="K107" i="1"/>
  <c r="K108" i="1" s="1"/>
  <c r="L107" i="1"/>
  <c r="L108" i="1" s="1"/>
  <c r="M107" i="1"/>
  <c r="N107" i="1"/>
  <c r="O107" i="1"/>
  <c r="O108" i="1" s="1"/>
  <c r="Q107" i="1"/>
  <c r="Q108" i="1" s="1"/>
  <c r="R107" i="1"/>
  <c r="E108" i="1"/>
  <c r="F108" i="1"/>
  <c r="I108" i="1"/>
  <c r="J108" i="1"/>
  <c r="M108" i="1"/>
  <c r="N108" i="1"/>
  <c r="R108" i="1"/>
  <c r="P110" i="1"/>
  <c r="S110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P111" i="1"/>
  <c r="S111" i="1" s="1"/>
  <c r="P112" i="1"/>
  <c r="S112" i="1"/>
  <c r="P113" i="1"/>
  <c r="S113" i="1"/>
  <c r="P114" i="1"/>
  <c r="S114" i="1" s="1"/>
  <c r="P115" i="1"/>
  <c r="S115" i="1" s="1"/>
  <c r="P116" i="1"/>
  <c r="S116" i="1"/>
  <c r="P117" i="1"/>
  <c r="S117" i="1"/>
  <c r="P118" i="1"/>
  <c r="S118" i="1" s="1"/>
  <c r="P119" i="1"/>
  <c r="S119" i="1" s="1"/>
  <c r="P120" i="1"/>
  <c r="S120" i="1"/>
  <c r="P121" i="1"/>
  <c r="S121" i="1"/>
  <c r="P122" i="1"/>
  <c r="S122" i="1" s="1"/>
  <c r="P123" i="1"/>
  <c r="S123" i="1" s="1"/>
  <c r="P124" i="1"/>
  <c r="S124" i="1"/>
  <c r="P125" i="1"/>
  <c r="S125" i="1"/>
  <c r="P126" i="1"/>
  <c r="S126" i="1" s="1"/>
  <c r="P127" i="1"/>
  <c r="S127" i="1" s="1"/>
  <c r="P128" i="1"/>
  <c r="S128" i="1"/>
  <c r="P129" i="1"/>
  <c r="S129" i="1"/>
  <c r="P130" i="1"/>
  <c r="S130" i="1" s="1"/>
  <c r="P131" i="1"/>
  <c r="S131" i="1" s="1"/>
  <c r="P132" i="1"/>
  <c r="S132" i="1"/>
  <c r="P133" i="1"/>
  <c r="S133" i="1"/>
  <c r="P134" i="1"/>
  <c r="S134" i="1" s="1"/>
  <c r="P135" i="1"/>
  <c r="S135" i="1" s="1"/>
  <c r="P136" i="1"/>
  <c r="S136" i="1"/>
  <c r="P137" i="1"/>
  <c r="S137" i="1"/>
  <c r="P138" i="1"/>
  <c r="S138" i="1" s="1"/>
  <c r="P139" i="1"/>
  <c r="S139" i="1" s="1"/>
  <c r="D140" i="1"/>
  <c r="E140" i="1"/>
  <c r="F140" i="1"/>
  <c r="F141" i="1" s="1"/>
  <c r="G140" i="1"/>
  <c r="G141" i="1" s="1"/>
  <c r="H140" i="1"/>
  <c r="I140" i="1"/>
  <c r="J140" i="1"/>
  <c r="J141" i="1" s="1"/>
  <c r="J142" i="1" s="1"/>
  <c r="J147" i="1" s="1"/>
  <c r="J150" i="1" s="1"/>
  <c r="K140" i="1"/>
  <c r="K141" i="1" s="1"/>
  <c r="L140" i="1"/>
  <c r="M140" i="1"/>
  <c r="N140" i="1"/>
  <c r="N141" i="1" s="1"/>
  <c r="N142" i="1" s="1"/>
  <c r="N147" i="1" s="1"/>
  <c r="N150" i="1" s="1"/>
  <c r="O140" i="1"/>
  <c r="O141" i="1" s="1"/>
  <c r="Q140" i="1"/>
  <c r="R140" i="1"/>
  <c r="D141" i="1"/>
  <c r="D142" i="1" s="1"/>
  <c r="D147" i="1" s="1"/>
  <c r="E141" i="1"/>
  <c r="H141" i="1"/>
  <c r="H142" i="1" s="1"/>
  <c r="I141" i="1"/>
  <c r="I142" i="1" s="1"/>
  <c r="I147" i="1" s="1"/>
  <c r="I150" i="1" s="1"/>
  <c r="L141" i="1"/>
  <c r="L142" i="1" s="1"/>
  <c r="M141" i="1"/>
  <c r="Q141" i="1"/>
  <c r="Q142" i="1" s="1"/>
  <c r="R141" i="1"/>
  <c r="R142" i="1" s="1"/>
  <c r="R147" i="1" s="1"/>
  <c r="R150" i="1" s="1"/>
  <c r="F142" i="1"/>
  <c r="F147" i="1" s="1"/>
  <c r="F150" i="1" s="1"/>
  <c r="P145" i="1"/>
  <c r="S145" i="1" s="1"/>
  <c r="P146" i="1"/>
  <c r="S146" i="1" s="1"/>
  <c r="H147" i="1"/>
  <c r="H150" i="1" s="1"/>
  <c r="L147" i="1"/>
  <c r="L150" i="1" s="1"/>
  <c r="Q147" i="1"/>
  <c r="Q150" i="1" s="1"/>
  <c r="P151" i="1"/>
  <c r="S151" i="1" s="1"/>
  <c r="A152" i="1"/>
  <c r="P152" i="1"/>
  <c r="S152" i="1"/>
  <c r="A153" i="1"/>
  <c r="P153" i="1"/>
  <c r="S153" i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P154" i="1"/>
  <c r="S154" i="1" s="1"/>
  <c r="P155" i="1"/>
  <c r="S155" i="1" s="1"/>
  <c r="P156" i="1"/>
  <c r="S156" i="1"/>
  <c r="P157" i="1"/>
  <c r="S157" i="1"/>
  <c r="P158" i="1"/>
  <c r="S158" i="1" s="1"/>
  <c r="P159" i="1"/>
  <c r="S159" i="1" s="1"/>
  <c r="P160" i="1"/>
  <c r="S160" i="1"/>
  <c r="P161" i="1"/>
  <c r="S161" i="1"/>
  <c r="P162" i="1"/>
  <c r="S162" i="1" s="1"/>
  <c r="P163" i="1"/>
  <c r="S163" i="1" s="1"/>
  <c r="P164" i="1"/>
  <c r="S164" i="1"/>
  <c r="P165" i="1"/>
  <c r="S165" i="1"/>
  <c r="P166" i="1"/>
  <c r="S166" i="1" s="1"/>
  <c r="P167" i="1"/>
  <c r="S167" i="1" s="1"/>
  <c r="P168" i="1"/>
  <c r="S168" i="1"/>
  <c r="P169" i="1"/>
  <c r="S169" i="1"/>
  <c r="P170" i="1"/>
  <c r="S170" i="1" s="1"/>
  <c r="D171" i="1"/>
  <c r="E171" i="1"/>
  <c r="F171" i="1"/>
  <c r="G171" i="1"/>
  <c r="H171" i="1"/>
  <c r="I171" i="1"/>
  <c r="J171" i="1"/>
  <c r="J172" i="1" s="1"/>
  <c r="J174" i="1" s="1"/>
  <c r="K171" i="1"/>
  <c r="L171" i="1"/>
  <c r="M171" i="1"/>
  <c r="N171" i="1"/>
  <c r="N172" i="1" s="1"/>
  <c r="N174" i="1" s="1"/>
  <c r="O171" i="1"/>
  <c r="Q171" i="1"/>
  <c r="R171" i="1"/>
  <c r="F172" i="1"/>
  <c r="F174" i="1" s="1"/>
  <c r="H172" i="1"/>
  <c r="I172" i="1"/>
  <c r="I196" i="1" s="1"/>
  <c r="I198" i="1" s="1"/>
  <c r="Q172" i="1"/>
  <c r="R172" i="1"/>
  <c r="R196" i="1" s="1"/>
  <c r="R198" i="1" s="1"/>
  <c r="H174" i="1"/>
  <c r="Q174" i="1"/>
  <c r="P175" i="1"/>
  <c r="S175" i="1"/>
  <c r="A176" i="1"/>
  <c r="P176" i="1"/>
  <c r="S176" i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P177" i="1"/>
  <c r="S177" i="1" s="1"/>
  <c r="P178" i="1"/>
  <c r="S178" i="1" s="1"/>
  <c r="P179" i="1"/>
  <c r="S179" i="1"/>
  <c r="P180" i="1"/>
  <c r="S180" i="1"/>
  <c r="P181" i="1"/>
  <c r="S181" i="1" s="1"/>
  <c r="P182" i="1"/>
  <c r="S182" i="1" s="1"/>
  <c r="P183" i="1"/>
  <c r="S183" i="1"/>
  <c r="P184" i="1"/>
  <c r="S184" i="1"/>
  <c r="P185" i="1"/>
  <c r="S185" i="1" s="1"/>
  <c r="P186" i="1"/>
  <c r="S186" i="1" s="1"/>
  <c r="P187" i="1"/>
  <c r="S187" i="1"/>
  <c r="P188" i="1"/>
  <c r="S188" i="1"/>
  <c r="P189" i="1"/>
  <c r="S189" i="1" s="1"/>
  <c r="P190" i="1"/>
  <c r="S190" i="1" s="1"/>
  <c r="P191" i="1"/>
  <c r="S191" i="1"/>
  <c r="P192" i="1"/>
  <c r="S192" i="1"/>
  <c r="P193" i="1"/>
  <c r="S193" i="1" s="1"/>
  <c r="P194" i="1"/>
  <c r="S194" i="1" s="1"/>
  <c r="D195" i="1"/>
  <c r="E195" i="1"/>
  <c r="F195" i="1"/>
  <c r="F196" i="1" s="1"/>
  <c r="F198" i="1" s="1"/>
  <c r="G195" i="1"/>
  <c r="H195" i="1"/>
  <c r="I195" i="1"/>
  <c r="J195" i="1"/>
  <c r="K195" i="1"/>
  <c r="L195" i="1"/>
  <c r="M195" i="1"/>
  <c r="N195" i="1"/>
  <c r="O195" i="1"/>
  <c r="Q195" i="1"/>
  <c r="R195" i="1"/>
  <c r="H196" i="1"/>
  <c r="H220" i="1" s="1"/>
  <c r="H222" i="1" s="1"/>
  <c r="Q196" i="1"/>
  <c r="Q220" i="1" s="1"/>
  <c r="Q222" i="1" s="1"/>
  <c r="P199" i="1"/>
  <c r="S199" i="1" s="1"/>
  <c r="A200" i="1"/>
  <c r="P200" i="1"/>
  <c r="S200" i="1"/>
  <c r="A201" i="1"/>
  <c r="P201" i="1"/>
  <c r="S201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P202" i="1"/>
  <c r="S202" i="1" s="1"/>
  <c r="P203" i="1"/>
  <c r="S203" i="1" s="1"/>
  <c r="P204" i="1"/>
  <c r="S204" i="1"/>
  <c r="P205" i="1"/>
  <c r="S205" i="1"/>
  <c r="P206" i="1"/>
  <c r="S206" i="1" s="1"/>
  <c r="P207" i="1"/>
  <c r="S207" i="1" s="1"/>
  <c r="P208" i="1"/>
  <c r="S208" i="1"/>
  <c r="P209" i="1"/>
  <c r="S209" i="1"/>
  <c r="P210" i="1"/>
  <c r="S210" i="1" s="1"/>
  <c r="P211" i="1"/>
  <c r="S211" i="1" s="1"/>
  <c r="P212" i="1"/>
  <c r="S212" i="1"/>
  <c r="P213" i="1"/>
  <c r="S213" i="1"/>
  <c r="P214" i="1"/>
  <c r="S214" i="1" s="1"/>
  <c r="P215" i="1"/>
  <c r="S215" i="1" s="1"/>
  <c r="P216" i="1"/>
  <c r="S216" i="1"/>
  <c r="P217" i="1"/>
  <c r="S217" i="1"/>
  <c r="P218" i="1"/>
  <c r="S218" i="1" s="1"/>
  <c r="D219" i="1"/>
  <c r="E219" i="1"/>
  <c r="F219" i="1"/>
  <c r="G219" i="1"/>
  <c r="H219" i="1"/>
  <c r="I219" i="1"/>
  <c r="I220" i="1" s="1"/>
  <c r="I222" i="1" s="1"/>
  <c r="J219" i="1"/>
  <c r="K219" i="1"/>
  <c r="L219" i="1"/>
  <c r="M219" i="1"/>
  <c r="N219" i="1"/>
  <c r="O219" i="1"/>
  <c r="Q219" i="1"/>
  <c r="R219" i="1"/>
  <c r="P223" i="1"/>
  <c r="S223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2" i="1" s="1"/>
  <c r="P224" i="1"/>
  <c r="S224" i="1" s="1"/>
  <c r="P225" i="1"/>
  <c r="S225" i="1"/>
  <c r="P226" i="1"/>
  <c r="S226" i="1"/>
  <c r="P227" i="1"/>
  <c r="S227" i="1" s="1"/>
  <c r="P228" i="1"/>
  <c r="S228" i="1" s="1"/>
  <c r="P229" i="1"/>
  <c r="S229" i="1"/>
  <c r="P230" i="1"/>
  <c r="S230" i="1"/>
  <c r="P231" i="1"/>
  <c r="S231" i="1" s="1"/>
  <c r="P232" i="1"/>
  <c r="S232" i="1" s="1"/>
  <c r="P233" i="1"/>
  <c r="S233" i="1"/>
  <c r="P234" i="1"/>
  <c r="S234" i="1"/>
  <c r="P235" i="1"/>
  <c r="S235" i="1" s="1"/>
  <c r="P236" i="1"/>
  <c r="S236" i="1" s="1"/>
  <c r="P237" i="1"/>
  <c r="S237" i="1"/>
  <c r="P238" i="1"/>
  <c r="S238" i="1"/>
  <c r="P239" i="1"/>
  <c r="S239" i="1" s="1"/>
  <c r="P240" i="1"/>
  <c r="S240" i="1" s="1"/>
  <c r="P241" i="1"/>
  <c r="S241" i="1"/>
  <c r="P242" i="1"/>
  <c r="S242" i="1" s="1"/>
  <c r="S243" i="1"/>
  <c r="D245" i="1"/>
  <c r="E245" i="1"/>
  <c r="F245" i="1"/>
  <c r="G245" i="1"/>
  <c r="H245" i="1"/>
  <c r="H246" i="1" s="1"/>
  <c r="H25" i="1" s="1"/>
  <c r="I245" i="1"/>
  <c r="J245" i="1"/>
  <c r="K245" i="1"/>
  <c r="L245" i="1"/>
  <c r="M245" i="1"/>
  <c r="N245" i="1"/>
  <c r="O245" i="1"/>
  <c r="Q245" i="1"/>
  <c r="Q246" i="1" s="1"/>
  <c r="Q25" i="1" s="1"/>
  <c r="R245" i="1"/>
  <c r="D150" i="1" l="1"/>
  <c r="D172" i="1"/>
  <c r="I246" i="1"/>
  <c r="I25" i="1" s="1"/>
  <c r="N220" i="1"/>
  <c r="J220" i="1"/>
  <c r="F220" i="1"/>
  <c r="R220" i="1"/>
  <c r="R222" i="1" s="1"/>
  <c r="N196" i="1"/>
  <c r="N198" i="1" s="1"/>
  <c r="J196" i="1"/>
  <c r="J198" i="1" s="1"/>
  <c r="L172" i="1"/>
  <c r="Q198" i="1"/>
  <c r="H198" i="1"/>
  <c r="R174" i="1"/>
  <c r="I174" i="1"/>
  <c r="M142" i="1"/>
  <c r="M147" i="1" s="1"/>
  <c r="E142" i="1"/>
  <c r="E147" i="1" s="1"/>
  <c r="E150" i="1" s="1"/>
  <c r="O142" i="1"/>
  <c r="O147" i="1" s="1"/>
  <c r="K142" i="1"/>
  <c r="K147" i="1" s="1"/>
  <c r="G142" i="1"/>
  <c r="G147" i="1" s="1"/>
  <c r="O150" i="1" l="1"/>
  <c r="O172" i="1"/>
  <c r="J222" i="1"/>
  <c r="J246" i="1"/>
  <c r="J25" i="1" s="1"/>
  <c r="N222" i="1"/>
  <c r="N246" i="1"/>
  <c r="N25" i="1" s="1"/>
  <c r="R246" i="1"/>
  <c r="G150" i="1"/>
  <c r="G172" i="1"/>
  <c r="M150" i="1"/>
  <c r="M172" i="1"/>
  <c r="D174" i="1"/>
  <c r="D196" i="1"/>
  <c r="L174" i="1"/>
  <c r="L196" i="1"/>
  <c r="K150" i="1"/>
  <c r="K172" i="1"/>
  <c r="E172" i="1"/>
  <c r="F222" i="1"/>
  <c r="F246" i="1"/>
  <c r="F25" i="1" s="1"/>
  <c r="L220" i="1" l="1"/>
  <c r="L198" i="1"/>
  <c r="M196" i="1"/>
  <c r="M174" i="1"/>
  <c r="E196" i="1"/>
  <c r="E174" i="1"/>
  <c r="O174" i="1"/>
  <c r="O196" i="1"/>
  <c r="K174" i="1"/>
  <c r="K196" i="1"/>
  <c r="D220" i="1"/>
  <c r="D198" i="1"/>
  <c r="G174" i="1"/>
  <c r="G196" i="1"/>
  <c r="M198" i="1" l="1"/>
  <c r="M220" i="1"/>
  <c r="G198" i="1"/>
  <c r="G220" i="1"/>
  <c r="K198" i="1"/>
  <c r="K220" i="1"/>
  <c r="O198" i="1"/>
  <c r="O220" i="1"/>
  <c r="D222" i="1"/>
  <c r="D246" i="1"/>
  <c r="D25" i="1" s="1"/>
  <c r="E198" i="1"/>
  <c r="E220" i="1"/>
  <c r="L222" i="1"/>
  <c r="L246" i="1"/>
  <c r="L25" i="1" s="1"/>
  <c r="E222" i="1" l="1"/>
  <c r="E246" i="1"/>
  <c r="E25" i="1" s="1"/>
  <c r="O246" i="1"/>
  <c r="O25" i="1" s="1"/>
  <c r="O222" i="1"/>
  <c r="K246" i="1"/>
  <c r="K25" i="1" s="1"/>
  <c r="K222" i="1"/>
  <c r="M222" i="1"/>
  <c r="M246" i="1"/>
  <c r="M25" i="1" s="1"/>
  <c r="G246" i="1"/>
  <c r="G25" i="1" s="1"/>
  <c r="G222" i="1"/>
</calcChain>
</file>

<file path=xl/sharedStrings.xml><?xml version="1.0" encoding="utf-8"?>
<sst xmlns="http://schemas.openxmlformats.org/spreadsheetml/2006/main" count="372" uniqueCount="219">
  <si>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</si>
  <si>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</si>
  <si>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</si>
  <si>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</si>
  <si>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</si>
  <si>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</si>
  <si>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</si>
  <si>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</si>
  <si>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</si>
  <si>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</si>
  <si>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</si>
  <si>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</si>
  <si>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Punasotka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</si>
  <si>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</si>
  <si>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</si>
  <si>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</si>
  <si>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</si>
  <si>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</si>
  <si>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</si>
  <si>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</si>
  <si>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</si>
  <si>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</si>
  <si>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</si>
  <si>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</si>
  <si>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</si>
  <si>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</si>
  <si>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</si>
  <si>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</si>
  <si>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</si>
  <si>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</si>
  <si>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</si>
  <si>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</si>
  <si>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</si>
  <si>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</si>
  <si>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</si>
  <si>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</si>
  <si>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</si>
  <si>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Isokuovi</t>
  </si>
  <si>
    <t>Punajalkaviklo</t>
  </si>
  <si>
    <t>Valkoviklo</t>
  </si>
  <si>
    <t>Metsäviklo</t>
  </si>
  <si>
    <t>Liro</t>
  </si>
  <si>
    <t>Rantasipi</t>
  </si>
  <si>
    <t>Karikukko</t>
  </si>
  <si>
    <t>Vesipääsky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</si>
  <si>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</si>
  <si>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</si>
  <si>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</si>
  <si>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</si>
  <si>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</si>
  <si>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</si>
  <si>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</si>
  <si>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</si>
  <si>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</si>
  <si>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</si>
  <si>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</si>
  <si>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</si>
  <si>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</si>
  <si>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</si>
  <si>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</si>
  <si>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Käenpiika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</si>
  <si>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</si>
  <si>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</si>
  <si>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</si>
  <si>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</si>
  <si>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</si>
  <si>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</si>
  <si>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</si>
  <si>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</si>
  <si>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</si>
  <si>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</si>
  <si>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</si>
  <si>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</si>
  <si>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</si>
  <si>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</si>
  <si>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</si>
  <si>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</si>
  <si>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</si>
  <si>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</si>
  <si>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</si>
  <si>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</si>
  <si>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</si>
  <si>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</si>
  <si>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</si>
  <si>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</si>
  <si>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</si>
  <si>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</si>
  <si>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</si>
  <si>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</si>
  <si>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</si>
  <si>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</si>
  <si>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</si>
  <si>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</si>
  <si>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</si>
  <si>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</si>
  <si>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</si>
  <si>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</si>
  <si>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</si>
  <si>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</si>
  <si>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</si>
  <si>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</si>
  <si>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</si>
  <si>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Hemppo</t>
  </si>
  <si>
    <t>Urpiainen</t>
  </si>
  <si>
    <t>Pikkukäpylintu</t>
  </si>
  <si>
    <t>Punavarpunen</t>
  </si>
  <si>
    <t>Punatulkku</t>
  </si>
  <si>
    <t>Keltasirkku</t>
  </si>
  <si>
    <t>Peltosirkku</t>
  </si>
  <si>
    <t>Pajusirkku</t>
  </si>
  <si>
    <t>Yht.</t>
  </si>
  <si>
    <t>Peruslajit I  Yht.</t>
  </si>
  <si>
    <t>Peruslajit II  Yht.</t>
  </si>
  <si>
    <t>Peruslajit I+II Yht.</t>
  </si>
  <si>
    <t>sp / vel-lajit</t>
  </si>
  <si>
    <t>Ponnistustaso</t>
  </si>
  <si>
    <t>Tilanne edeltä</t>
  </si>
  <si>
    <t>Välisumma</t>
  </si>
  <si>
    <t>Tilanne etenee</t>
  </si>
  <si>
    <t>Lopputulos</t>
  </si>
  <si>
    <t>Sijoitus</t>
  </si>
  <si>
    <t>Puutteet I Yht.</t>
  </si>
  <si>
    <t>Puutteet II Yht.</t>
  </si>
  <si>
    <t>Joukkue/ Laji 2005</t>
  </si>
  <si>
    <t>x</t>
  </si>
  <si>
    <t>Loxia sp</t>
  </si>
  <si>
    <t>Keräkurmitsa</t>
  </si>
  <si>
    <t>Kaakkuri</t>
  </si>
  <si>
    <t>Kulorastas</t>
  </si>
  <si>
    <t>Merimetso</t>
  </si>
  <si>
    <t>Metsähanhi</t>
  </si>
  <si>
    <t>Sarvipöllö</t>
  </si>
  <si>
    <t>Arosuohaukka</t>
  </si>
  <si>
    <t>Lapasotka</t>
  </si>
  <si>
    <t>Kapustarinta</t>
  </si>
  <si>
    <t>Pikkuvarpunen</t>
  </si>
  <si>
    <t>Uuttukyyhky</t>
  </si>
  <si>
    <t>Turkinkyyhky</t>
  </si>
  <si>
    <t>Sitruunavästäräkki</t>
  </si>
  <si>
    <t>Puukiipijä</t>
  </si>
  <si>
    <t>Pensaskerttu</t>
  </si>
  <si>
    <t>Kanahaukka</t>
  </si>
  <si>
    <t>Pyy</t>
  </si>
  <si>
    <t>Nokkavarpunen</t>
  </si>
  <si>
    <t>Merikotka</t>
  </si>
  <si>
    <t>Uivelo</t>
  </si>
  <si>
    <t>Töyhtötiainen</t>
  </si>
  <si>
    <t>Jänkäsirriäinen</t>
  </si>
  <si>
    <t>Pikkulepinkäinen</t>
  </si>
  <si>
    <t>Alli</t>
  </si>
  <si>
    <t>Merikihu</t>
  </si>
  <si>
    <t>Varpushaukka</t>
  </si>
  <si>
    <t>Tikli</t>
  </si>
  <si>
    <t>Kangaskiuru</t>
  </si>
  <si>
    <t>Metso</t>
  </si>
  <si>
    <t>Pohjantikka</t>
  </si>
  <si>
    <t>Kuusitiainen</t>
  </si>
  <si>
    <t>Huuhkaja</t>
  </si>
  <si>
    <t>Rantakurvi</t>
  </si>
  <si>
    <t>Kalasääski</t>
  </si>
  <si>
    <t>Tilhi</t>
  </si>
  <si>
    <t>Mustaviklo</t>
  </si>
  <si>
    <t>Helmipöllö</t>
  </si>
  <si>
    <t>Palokärki</t>
  </si>
  <si>
    <t>Harmaasorsa</t>
  </si>
  <si>
    <t>Pikkutikka</t>
  </si>
  <si>
    <t>Varpuspöllö</t>
  </si>
  <si>
    <t>Nuolihaukka</t>
  </si>
  <si>
    <t>Mehiläishaukka</t>
  </si>
  <si>
    <t>Riekko</t>
  </si>
  <si>
    <t>Härkälintu</t>
  </si>
  <si>
    <t>Viirupöllö</t>
  </si>
  <si>
    <t>Ampuhaukka</t>
  </si>
  <si>
    <t>Peltopyy</t>
  </si>
  <si>
    <t>Lapinpöllö</t>
  </si>
  <si>
    <t>Satakieli</t>
  </si>
  <si>
    <t>Sinirinta</t>
  </si>
  <si>
    <t>Muuttohaukka</t>
  </si>
  <si>
    <t>Ruokki</t>
  </si>
  <si>
    <t>Tundrakurmitsa</t>
  </si>
  <si>
    <t>Sepelhanhi</t>
  </si>
  <si>
    <t>Jänkäkurppa</t>
  </si>
  <si>
    <t>Pikkusirri</t>
  </si>
  <si>
    <t>Mustapääkerttu</t>
  </si>
  <si>
    <t>Hiirihaukka</t>
  </si>
  <si>
    <t>Isokäpylintu</t>
  </si>
  <si>
    <t>Lapinkirvinen</t>
  </si>
  <si>
    <t>Riskilä</t>
  </si>
  <si>
    <t>Isosirri</t>
  </si>
  <si>
    <t>Pulmussirri</t>
  </si>
  <si>
    <t>Pensassirkkalintu</t>
  </si>
  <si>
    <t>Maakotka</t>
  </si>
  <si>
    <t>Lapinsirkku</t>
  </si>
  <si>
    <t>Kyhmyjoutsen</t>
  </si>
  <si>
    <t>Valkoposkihanhi</t>
  </si>
  <si>
    <t>Tunturikihu</t>
  </si>
  <si>
    <t>Pyrstötiainen</t>
  </si>
  <si>
    <t>Pohjansirkku</t>
  </si>
  <si>
    <t>Lyhytnokkahanhi</t>
  </si>
  <si>
    <t>Harmaahaikara</t>
  </si>
  <si>
    <t>Mustatiira</t>
  </si>
  <si>
    <t>Iso peto (pikkukotka)</t>
  </si>
  <si>
    <t>1.</t>
  </si>
  <si>
    <t>2.</t>
  </si>
  <si>
    <t>Joukkuenr</t>
  </si>
  <si>
    <t>3.</t>
  </si>
  <si>
    <t>6.</t>
  </si>
  <si>
    <t>7.</t>
  </si>
  <si>
    <t>8.</t>
  </si>
  <si>
    <t>9.</t>
  </si>
  <si>
    <t>11.</t>
  </si>
  <si>
    <t>PPLY:n kevätrallin 2005 purku</t>
  </si>
  <si>
    <t>Kaulushaikara</t>
  </si>
  <si>
    <t>Sirittäjä</t>
  </si>
  <si>
    <t>Hiiripöllö</t>
  </si>
  <si>
    <t>Isolepinkäinen</t>
  </si>
  <si>
    <t>13.</t>
  </si>
  <si>
    <t>14.</t>
  </si>
  <si>
    <t>Viimeisin muutos 30.6.2005 21:52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</si>
</sst>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5"/>
      <name val="Arial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38100</xdr:rowOff>
    </xdr:from>
    <xdr:to>
      <xdr:col>15</xdr:col>
      <xdr:colOff>161925</xdr:colOff>
      <xdr:row>5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31958AA-932B-4081-B25A-BEEF0C3FFF5B}"/>
            </a:ext>
          </a:extLst>
        </xdr:cNvPr>
        <xdr:cNvSpPr txBox="1">
          <a:spLocks noChangeArrowheads="1"/>
        </xdr:cNvSpPr>
      </xdr:nvSpPr>
      <xdr:spPr bwMode="auto">
        <a:xfrm>
          <a:off x="438150" y="400050"/>
          <a:ext cx="51530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Taulukon alkuosassa </a:t>
          </a: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peruslajit I</a:t>
          </a: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ja </a:t>
          </a: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peruslajit II</a:t>
          </a: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on merkitty käänteisesti eli vain puutteet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on merkattu. Tämän jälkeen </a:t>
          </a: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sp / vel-lajit</a:t>
          </a: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on merkattu normaalisti eli havainto 1:llä.Peruslaji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I:stä ja II:sta ja sp / vel-lajeista päästään </a:t>
          </a: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ponnistustaso</a:t>
          </a: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on, josta alkaa varsinainen huuto.</a:t>
          </a:r>
        </a:p>
      </xdr:txBody>
    </xdr:sp>
    <xdr:clientData/>
  </xdr:twoCellAnchor>
  <xdr:twoCellAnchor>
    <xdr:from>
      <xdr:col>1</xdr:col>
      <xdr:colOff>152400</xdr:colOff>
      <xdr:row>5</xdr:row>
      <xdr:rowOff>161925</xdr:rowOff>
    </xdr:from>
    <xdr:to>
      <xdr:col>15</xdr:col>
      <xdr:colOff>152400</xdr:colOff>
      <xdr:row>21</xdr:row>
      <xdr:rowOff>38100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667E0E7A-6A02-4536-A50C-BC2811650F71}"/>
            </a:ext>
          </a:extLst>
        </xdr:cNvPr>
        <xdr:cNvSpPr txBox="1">
          <a:spLocks noChangeArrowheads="1"/>
        </xdr:cNvSpPr>
      </xdr:nvSpPr>
      <xdr:spPr bwMode="auto">
        <a:xfrm>
          <a:off x="476250" y="1123950"/>
          <a:ext cx="5105400" cy="3076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8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  <a:endParaRPr lang="fi-FI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1 Sedät Jaksaa Heilua Esa Hohtola, Arvo Ohtonen ja Juha Sjöhölm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2 Daltonit Markku Leppäjärvi, Juhani Törmi, Mikko Alakojola 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ja Teemu Fyrsten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3 Räpäsorsat Satu Lampila, Marja Kuosa, Katja Kangas ja Sirpa Marttila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4 Kohtuuden ystävät Sami Timonen, Esko Strömmer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ja Jukka Piispanen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5 Nuotit hukassa Irma Hautala, Seija Rannikko ja Liisa Ojanen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6 Klenkat Kari Rannikko, Veli-Pekka Viklund, Kalevi Tunturi, Hannu Tunturi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ja Antti Huttunen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7 Nuoret Herrat Markus Keskitalo, Panu Kuokkanen ja Petri Lampila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8 Vain varmat uupuu Aappo Luukkonen, Juhani Karvonen, Tuomas Herva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ja Jorma Siira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9 Lopun laiskat Ilpo Kojola, Ilkka Ruuska ja Pekka Ruuska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10 Karhukopla Olli Hakkila, Jukka Hautamäki ja Antero Kurikka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11 Varmat vaihtoon Pekka Suorsa, Tapani Tapio ja Ville Suorsa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12 Keijukaiset Tuomo Jaakkonen, Heikki Tuohimaa ja Tuomas Väyrynen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Purun ulkopuolelta: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13 Missä meri? Jaakko Koistinen ja Kalevi Hirvonen'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14 Taivalkoski Kalevi Hirvonen, Tarmo Moilanen, Timo Säkkilä, Unto Laitala</a:t>
          </a:r>
        </a:p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Uolevi Ronkainen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tabSelected="1" workbookViewId="0">
      <selection activeCell="C2" sqref="C2"/>
    </sheetView>
  </sheetViews>
  <sheetFormatPr defaultRowHeight="12.75" x14ac:dyDescent="0.2"/>
  <cols>
    <col min="1" max="1" width="4.85546875" style="1" customWidth="1"/>
    <col min="2" max="2" width="4.28515625" style="1" customWidth="1"/>
    <col min="3" max="3" width="20.85546875" style="2" customWidth="1"/>
    <col min="4" max="19" width="4.28515625" style="1" customWidth="1"/>
    <col min="20" max="16384" width="9.140625" style="1"/>
  </cols>
  <sheetData>
    <row r="1" spans="3:3" ht="15.75" x14ac:dyDescent="0.25">
      <c r="C1" s="36" t="s">
        <v>211</v>
      </c>
    </row>
    <row r="2" spans="3:3" x14ac:dyDescent="0.2">
      <c r="C2" s="37" t="s">
        <v>218</v>
      </c>
    </row>
    <row r="3" spans="3:3" ht="15.75" x14ac:dyDescent="0.25">
      <c r="C3" s="36"/>
    </row>
    <row r="4" spans="3:3" ht="15.75" x14ac:dyDescent="0.25">
      <c r="C4" s="36"/>
    </row>
    <row r="5" spans="3:3" ht="15.75" x14ac:dyDescent="0.25">
      <c r="C5" s="36"/>
    </row>
    <row r="6" spans="3:3" ht="15.75" x14ac:dyDescent="0.25">
      <c r="C6" s="36"/>
    </row>
    <row r="7" spans="3:3" ht="15.75" x14ac:dyDescent="0.25">
      <c r="C7" s="36"/>
    </row>
    <row r="8" spans="3:3" ht="15.75" x14ac:dyDescent="0.25">
      <c r="C8" s="36"/>
    </row>
    <row r="9" spans="3:3" ht="15.75" x14ac:dyDescent="0.25">
      <c r="C9" s="36"/>
    </row>
    <row r="10" spans="3:3" ht="15.75" x14ac:dyDescent="0.25">
      <c r="C10" s="36"/>
    </row>
    <row r="11" spans="3:3" ht="15.75" x14ac:dyDescent="0.25">
      <c r="C11" s="36"/>
    </row>
    <row r="12" spans="3:3" ht="15.75" x14ac:dyDescent="0.25">
      <c r="C12" s="36"/>
    </row>
    <row r="13" spans="3:3" ht="15.75" x14ac:dyDescent="0.25">
      <c r="C13" s="36"/>
    </row>
    <row r="14" spans="3:3" ht="15.75" x14ac:dyDescent="0.25">
      <c r="C14" s="36"/>
    </row>
    <row r="15" spans="3:3" ht="15.75" x14ac:dyDescent="0.25">
      <c r="C15" s="36"/>
    </row>
    <row r="16" spans="3:3" ht="15.75" x14ac:dyDescent="0.25">
      <c r="C16" s="36"/>
    </row>
    <row r="17" spans="1:19" ht="15.75" x14ac:dyDescent="0.25">
      <c r="C17" s="36"/>
    </row>
    <row r="18" spans="1:19" ht="15.75" x14ac:dyDescent="0.25">
      <c r="C18" s="36"/>
    </row>
    <row r="19" spans="1:19" ht="15.75" x14ac:dyDescent="0.25">
      <c r="C19" s="36"/>
    </row>
    <row r="20" spans="1:19" ht="15.75" x14ac:dyDescent="0.25">
      <c r="C20" s="36"/>
    </row>
    <row r="21" spans="1:19" ht="15.75" x14ac:dyDescent="0.25">
      <c r="C21" s="36"/>
    </row>
    <row r="23" spans="1:19" x14ac:dyDescent="0.2">
      <c r="A23" s="15"/>
      <c r="B23" s="15"/>
      <c r="C23" s="13" t="s">
        <v>123</v>
      </c>
      <c r="D23" s="14">
        <v>1</v>
      </c>
      <c r="E23" s="14">
        <v>2</v>
      </c>
      <c r="F23" s="14">
        <v>3</v>
      </c>
      <c r="G23" s="14">
        <v>4</v>
      </c>
      <c r="H23" s="14">
        <v>5</v>
      </c>
      <c r="I23" s="14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41">
        <v>12</v>
      </c>
      <c r="P23" s="57" t="s">
        <v>110</v>
      </c>
      <c r="Q23" s="47">
        <v>13</v>
      </c>
      <c r="R23" s="52">
        <v>14</v>
      </c>
      <c r="S23" s="57" t="s">
        <v>110</v>
      </c>
    </row>
    <row r="24" spans="1:19" s="32" customFormat="1" ht="18" x14ac:dyDescent="0.25">
      <c r="A24" s="31"/>
      <c r="C24" s="33" t="s">
        <v>120</v>
      </c>
      <c r="D24" s="34" t="s">
        <v>205</v>
      </c>
      <c r="E24" s="35" t="s">
        <v>202</v>
      </c>
      <c r="F24" s="34" t="s">
        <v>210</v>
      </c>
      <c r="G24" s="35" t="s">
        <v>207</v>
      </c>
      <c r="H24" s="34" t="s">
        <v>209</v>
      </c>
      <c r="I24" s="35" t="s">
        <v>205</v>
      </c>
      <c r="J24" s="34" t="s">
        <v>205</v>
      </c>
      <c r="K24" s="35" t="s">
        <v>206</v>
      </c>
      <c r="L24" s="34" t="s">
        <v>209</v>
      </c>
      <c r="M24" s="35" t="s">
        <v>216</v>
      </c>
      <c r="N24" s="34" t="s">
        <v>208</v>
      </c>
      <c r="O24" s="42" t="s">
        <v>203</v>
      </c>
      <c r="P24" s="63"/>
      <c r="Q24" s="48" t="s">
        <v>210</v>
      </c>
      <c r="R24" s="53" t="s">
        <v>217</v>
      </c>
      <c r="S24" s="58"/>
    </row>
    <row r="25" spans="1:19" s="12" customFormat="1" ht="18.75" customHeight="1" x14ac:dyDescent="0.3">
      <c r="A25" s="18"/>
      <c r="C25" s="24" t="s">
        <v>119</v>
      </c>
      <c r="D25" s="3">
        <f t="shared" ref="D25:Q25" si="0">D246</f>
        <v>141</v>
      </c>
      <c r="E25" s="28">
        <f t="shared" si="0"/>
        <v>150</v>
      </c>
      <c r="F25" s="3">
        <f t="shared" si="0"/>
        <v>122</v>
      </c>
      <c r="G25" s="28">
        <f t="shared" si="0"/>
        <v>133</v>
      </c>
      <c r="H25" s="3">
        <f t="shared" si="0"/>
        <v>125</v>
      </c>
      <c r="I25" s="28">
        <f t="shared" si="0"/>
        <v>141</v>
      </c>
      <c r="J25" s="3">
        <f t="shared" si="0"/>
        <v>141</v>
      </c>
      <c r="K25" s="28">
        <f t="shared" si="0"/>
        <v>139</v>
      </c>
      <c r="L25" s="3">
        <f t="shared" si="0"/>
        <v>125</v>
      </c>
      <c r="M25" s="28">
        <f t="shared" si="0"/>
        <v>117</v>
      </c>
      <c r="N25" s="3">
        <f t="shared" si="0"/>
        <v>126</v>
      </c>
      <c r="O25" s="43">
        <f t="shared" si="0"/>
        <v>148</v>
      </c>
      <c r="P25" s="64"/>
      <c r="Q25" s="28">
        <f t="shared" si="0"/>
        <v>122</v>
      </c>
      <c r="R25" s="3">
        <v>82</v>
      </c>
      <c r="S25" s="59"/>
    </row>
    <row r="26" spans="1:19" s="6" customFormat="1" x14ac:dyDescent="0.2">
      <c r="A26" s="17"/>
      <c r="C26" s="19"/>
      <c r="D26" s="7"/>
      <c r="E26" s="25"/>
      <c r="F26" s="7"/>
      <c r="G26" s="25"/>
      <c r="H26" s="7"/>
      <c r="I26" s="25"/>
      <c r="J26" s="7"/>
      <c r="K26" s="25"/>
      <c r="L26" s="7"/>
      <c r="M26" s="25"/>
      <c r="N26" s="7"/>
      <c r="O26" s="25"/>
      <c r="P26" s="65"/>
      <c r="Q26" s="25"/>
      <c r="R26" s="38"/>
      <c r="S26" s="57"/>
    </row>
    <row r="27" spans="1:19" x14ac:dyDescent="0.2">
      <c r="A27" s="15">
        <v>1</v>
      </c>
      <c r="B27" s="11">
        <v>48</v>
      </c>
      <c r="C27" s="20" t="s">
        <v>1</v>
      </c>
      <c r="D27" s="5"/>
      <c r="E27" s="26"/>
      <c r="F27" s="5"/>
      <c r="G27" s="26"/>
      <c r="H27" s="5"/>
      <c r="I27" s="26"/>
      <c r="J27" s="5"/>
      <c r="K27" s="26"/>
      <c r="L27" s="5"/>
      <c r="M27" s="26"/>
      <c r="N27" s="5"/>
      <c r="O27" s="44"/>
      <c r="P27" s="66" t="str">
        <f>IF(SUM(D27:O27)&gt;0,SUM(D27:O27),"")</f>
        <v/>
      </c>
      <c r="Q27" s="49"/>
      <c r="R27" s="54"/>
      <c r="S27" s="60" t="str">
        <f t="shared" ref="S27:S34" si="1">IF(SUM(P27:R27)&gt;0,SUM(P27:R27),"")</f>
        <v/>
      </c>
    </row>
    <row r="28" spans="1:19" x14ac:dyDescent="0.2">
      <c r="A28" s="15">
        <f>A27+1</f>
        <v>2</v>
      </c>
      <c r="B28" s="11">
        <v>30</v>
      </c>
      <c r="C28" s="21" t="s">
        <v>3</v>
      </c>
      <c r="D28" s="5"/>
      <c r="E28" s="26"/>
      <c r="F28" s="5"/>
      <c r="G28" s="26"/>
      <c r="H28" s="5"/>
      <c r="I28" s="26"/>
      <c r="J28" s="5"/>
      <c r="K28" s="26"/>
      <c r="L28" s="5"/>
      <c r="M28" s="26"/>
      <c r="N28" s="5"/>
      <c r="O28" s="44"/>
      <c r="P28" s="66" t="str">
        <f t="shared" ref="P28:P91" si="2">IF(SUM(D28:O28)&gt;0,SUM(D28:O28),"")</f>
        <v/>
      </c>
      <c r="Q28" s="49"/>
      <c r="R28" s="54"/>
      <c r="S28" s="60" t="str">
        <f t="shared" si="1"/>
        <v/>
      </c>
    </row>
    <row r="29" spans="1:19" x14ac:dyDescent="0.2">
      <c r="A29" s="15">
        <f t="shared" ref="A29:A92" si="3">A28+1</f>
        <v>3</v>
      </c>
      <c r="B29" s="11">
        <v>53</v>
      </c>
      <c r="C29" s="21" t="s">
        <v>4</v>
      </c>
      <c r="D29" s="5"/>
      <c r="E29" s="26"/>
      <c r="F29" s="5"/>
      <c r="G29" s="26"/>
      <c r="H29" s="5"/>
      <c r="I29" s="26"/>
      <c r="J29" s="5"/>
      <c r="K29" s="26"/>
      <c r="L29" s="5"/>
      <c r="M29" s="26"/>
      <c r="N29" s="5"/>
      <c r="O29" s="44"/>
      <c r="P29" s="66" t="str">
        <f t="shared" si="2"/>
        <v/>
      </c>
      <c r="Q29" s="49"/>
      <c r="R29" s="54"/>
      <c r="S29" s="60" t="str">
        <f t="shared" si="1"/>
        <v/>
      </c>
    </row>
    <row r="30" spans="1:19" x14ac:dyDescent="0.2">
      <c r="A30" s="15">
        <f t="shared" si="3"/>
        <v>4</v>
      </c>
      <c r="B30" s="11">
        <v>22</v>
      </c>
      <c r="C30" s="21" t="s">
        <v>6</v>
      </c>
      <c r="D30" s="5"/>
      <c r="E30" s="26"/>
      <c r="F30" s="5"/>
      <c r="G30" s="26"/>
      <c r="H30" s="5"/>
      <c r="I30" s="26"/>
      <c r="J30" s="5"/>
      <c r="K30" s="26"/>
      <c r="L30" s="5"/>
      <c r="M30" s="26"/>
      <c r="N30" s="5"/>
      <c r="O30" s="44"/>
      <c r="P30" s="66" t="str">
        <f t="shared" si="2"/>
        <v/>
      </c>
      <c r="Q30" s="49"/>
      <c r="R30" s="54"/>
      <c r="S30" s="60" t="str">
        <f t="shared" si="1"/>
        <v/>
      </c>
    </row>
    <row r="31" spans="1:19" x14ac:dyDescent="0.2">
      <c r="A31" s="15">
        <f t="shared" si="3"/>
        <v>5</v>
      </c>
      <c r="B31" s="11">
        <v>23</v>
      </c>
      <c r="C31" s="21" t="s">
        <v>7</v>
      </c>
      <c r="D31" s="5"/>
      <c r="E31" s="26"/>
      <c r="F31" s="5"/>
      <c r="G31" s="26"/>
      <c r="H31" s="5"/>
      <c r="I31" s="26"/>
      <c r="J31" s="5"/>
      <c r="K31" s="26"/>
      <c r="L31" s="5"/>
      <c r="M31" s="26"/>
      <c r="N31" s="5"/>
      <c r="O31" s="44"/>
      <c r="P31" s="66" t="str">
        <f t="shared" si="2"/>
        <v/>
      </c>
      <c r="Q31" s="49"/>
      <c r="R31" s="54"/>
      <c r="S31" s="60" t="str">
        <f t="shared" si="1"/>
        <v/>
      </c>
    </row>
    <row r="32" spans="1:19" x14ac:dyDescent="0.2">
      <c r="A32" s="15">
        <f t="shared" si="3"/>
        <v>6</v>
      </c>
      <c r="B32" s="11">
        <v>1</v>
      </c>
      <c r="C32" s="21" t="s">
        <v>8</v>
      </c>
      <c r="D32" s="5"/>
      <c r="E32" s="26"/>
      <c r="F32" s="5"/>
      <c r="G32" s="26"/>
      <c r="H32" s="5"/>
      <c r="I32" s="26"/>
      <c r="J32" s="5"/>
      <c r="K32" s="26"/>
      <c r="L32" s="5"/>
      <c r="M32" s="26"/>
      <c r="N32" s="5"/>
      <c r="O32" s="44"/>
      <c r="P32" s="66" t="str">
        <f t="shared" si="2"/>
        <v/>
      </c>
      <c r="Q32" s="49"/>
      <c r="R32" s="54"/>
      <c r="S32" s="60" t="str">
        <f t="shared" si="1"/>
        <v/>
      </c>
    </row>
    <row r="33" spans="1:19" x14ac:dyDescent="0.2">
      <c r="A33" s="15">
        <f t="shared" si="3"/>
        <v>7</v>
      </c>
      <c r="B33" s="11">
        <v>31</v>
      </c>
      <c r="C33" s="21" t="s">
        <v>9</v>
      </c>
      <c r="D33" s="5"/>
      <c r="E33" s="26"/>
      <c r="F33" s="5"/>
      <c r="G33" s="26"/>
      <c r="H33" s="5"/>
      <c r="I33" s="26"/>
      <c r="J33" s="5"/>
      <c r="K33" s="26"/>
      <c r="L33" s="5"/>
      <c r="M33" s="26"/>
      <c r="N33" s="5"/>
      <c r="O33" s="44"/>
      <c r="P33" s="66" t="str">
        <f t="shared" si="2"/>
        <v/>
      </c>
      <c r="Q33" s="49"/>
      <c r="R33" s="54"/>
      <c r="S33" s="60" t="str">
        <f t="shared" si="1"/>
        <v/>
      </c>
    </row>
    <row r="34" spans="1:19" x14ac:dyDescent="0.2">
      <c r="A34" s="15">
        <f t="shared" si="3"/>
        <v>8</v>
      </c>
      <c r="B34" s="11">
        <v>67</v>
      </c>
      <c r="C34" s="21" t="s">
        <v>10</v>
      </c>
      <c r="D34" s="5"/>
      <c r="E34" s="26"/>
      <c r="F34" s="5">
        <v>1</v>
      </c>
      <c r="G34" s="26"/>
      <c r="H34" s="5">
        <v>1</v>
      </c>
      <c r="I34" s="26">
        <v>1</v>
      </c>
      <c r="J34" s="5">
        <v>1</v>
      </c>
      <c r="K34" s="26"/>
      <c r="L34" s="5"/>
      <c r="M34" s="26">
        <v>1</v>
      </c>
      <c r="N34" s="5">
        <v>1</v>
      </c>
      <c r="O34" s="44"/>
      <c r="P34" s="66">
        <f t="shared" si="2"/>
        <v>6</v>
      </c>
      <c r="Q34" s="49"/>
      <c r="R34" s="54"/>
      <c r="S34" s="60">
        <f t="shared" si="1"/>
        <v>6</v>
      </c>
    </row>
    <row r="35" spans="1:19" x14ac:dyDescent="0.2">
      <c r="A35" s="15">
        <f t="shared" si="3"/>
        <v>9</v>
      </c>
      <c r="B35" s="11">
        <v>32</v>
      </c>
      <c r="C35" s="21" t="s">
        <v>11</v>
      </c>
      <c r="D35" s="5"/>
      <c r="E35" s="26"/>
      <c r="F35" s="5"/>
      <c r="G35" s="26"/>
      <c r="H35" s="5"/>
      <c r="I35" s="26"/>
      <c r="J35" s="5"/>
      <c r="K35" s="26"/>
      <c r="L35" s="5"/>
      <c r="M35" s="26"/>
      <c r="N35" s="5"/>
      <c r="O35" s="44"/>
      <c r="P35" s="66" t="str">
        <f t="shared" si="2"/>
        <v/>
      </c>
      <c r="Q35" s="49"/>
      <c r="R35" s="54"/>
      <c r="S35" s="60" t="str">
        <f t="shared" ref="S35:S98" si="4">IF(SUM(P35:R35)&gt;0,SUM(P35:R35),"")</f>
        <v/>
      </c>
    </row>
    <row r="36" spans="1:19" x14ac:dyDescent="0.2">
      <c r="A36" s="15">
        <f t="shared" si="3"/>
        <v>10</v>
      </c>
      <c r="B36" s="11">
        <v>2</v>
      </c>
      <c r="C36" s="21" t="s">
        <v>13</v>
      </c>
      <c r="D36" s="5"/>
      <c r="E36" s="26"/>
      <c r="F36" s="5"/>
      <c r="G36" s="26"/>
      <c r="H36" s="5"/>
      <c r="I36" s="26"/>
      <c r="J36" s="5"/>
      <c r="K36" s="26"/>
      <c r="L36" s="5"/>
      <c r="M36" s="26"/>
      <c r="N36" s="5"/>
      <c r="O36" s="44"/>
      <c r="P36" s="66" t="str">
        <f t="shared" si="2"/>
        <v/>
      </c>
      <c r="Q36" s="49"/>
      <c r="R36" s="54"/>
      <c r="S36" s="60" t="str">
        <f t="shared" si="4"/>
        <v/>
      </c>
    </row>
    <row r="37" spans="1:19" x14ac:dyDescent="0.2">
      <c r="A37" s="15">
        <f t="shared" si="3"/>
        <v>11</v>
      </c>
      <c r="B37" s="11">
        <v>78</v>
      </c>
      <c r="C37" s="21" t="s">
        <v>14</v>
      </c>
      <c r="D37" s="5"/>
      <c r="E37" s="26"/>
      <c r="F37" s="5"/>
      <c r="G37" s="26"/>
      <c r="H37" s="5"/>
      <c r="I37" s="26">
        <v>1</v>
      </c>
      <c r="J37" s="5"/>
      <c r="K37" s="26"/>
      <c r="L37" s="5"/>
      <c r="M37" s="26"/>
      <c r="N37" s="5"/>
      <c r="O37" s="44"/>
      <c r="P37" s="66">
        <f t="shared" si="2"/>
        <v>1</v>
      </c>
      <c r="Q37" s="49">
        <v>1</v>
      </c>
      <c r="R37" s="54"/>
      <c r="S37" s="60">
        <f t="shared" si="4"/>
        <v>2</v>
      </c>
    </row>
    <row r="38" spans="1:19" x14ac:dyDescent="0.2">
      <c r="A38" s="15">
        <f t="shared" si="3"/>
        <v>12</v>
      </c>
      <c r="B38" s="11">
        <v>3</v>
      </c>
      <c r="C38" s="21" t="s">
        <v>16</v>
      </c>
      <c r="D38" s="5"/>
      <c r="E38" s="26"/>
      <c r="F38" s="5"/>
      <c r="G38" s="26"/>
      <c r="H38" s="5"/>
      <c r="I38" s="26"/>
      <c r="J38" s="5"/>
      <c r="K38" s="26"/>
      <c r="L38" s="5"/>
      <c r="M38" s="26"/>
      <c r="N38" s="5"/>
      <c r="O38" s="44"/>
      <c r="P38" s="66" t="str">
        <f t="shared" si="2"/>
        <v/>
      </c>
      <c r="Q38" s="49"/>
      <c r="R38" s="54"/>
      <c r="S38" s="60" t="str">
        <f t="shared" si="4"/>
        <v/>
      </c>
    </row>
    <row r="39" spans="1:19" x14ac:dyDescent="0.2">
      <c r="A39" s="15">
        <f t="shared" si="3"/>
        <v>13</v>
      </c>
      <c r="B39" s="11">
        <v>4</v>
      </c>
      <c r="C39" s="21" t="s">
        <v>17</v>
      </c>
      <c r="D39" s="5"/>
      <c r="E39" s="26"/>
      <c r="F39" s="5"/>
      <c r="G39" s="26"/>
      <c r="H39" s="5"/>
      <c r="I39" s="26"/>
      <c r="J39" s="5"/>
      <c r="K39" s="26"/>
      <c r="L39" s="5"/>
      <c r="M39" s="26"/>
      <c r="N39" s="5"/>
      <c r="O39" s="44"/>
      <c r="P39" s="66" t="str">
        <f t="shared" si="2"/>
        <v/>
      </c>
      <c r="Q39" s="49"/>
      <c r="R39" s="54"/>
      <c r="S39" s="60" t="str">
        <f t="shared" si="4"/>
        <v/>
      </c>
    </row>
    <row r="40" spans="1:19" x14ac:dyDescent="0.2">
      <c r="A40" s="15">
        <f t="shared" si="3"/>
        <v>14</v>
      </c>
      <c r="B40" s="11">
        <v>33</v>
      </c>
      <c r="C40" s="21" t="s">
        <v>18</v>
      </c>
      <c r="D40" s="5"/>
      <c r="E40" s="26"/>
      <c r="F40" s="5"/>
      <c r="G40" s="26"/>
      <c r="H40" s="5"/>
      <c r="I40" s="26"/>
      <c r="J40" s="5"/>
      <c r="K40" s="26"/>
      <c r="L40" s="5"/>
      <c r="M40" s="26"/>
      <c r="N40" s="5"/>
      <c r="O40" s="44"/>
      <c r="P40" s="66" t="str">
        <f t="shared" si="2"/>
        <v/>
      </c>
      <c r="Q40" s="49"/>
      <c r="R40" s="54"/>
      <c r="S40" s="60" t="str">
        <f t="shared" si="4"/>
        <v/>
      </c>
    </row>
    <row r="41" spans="1:19" x14ac:dyDescent="0.2">
      <c r="A41" s="15">
        <f t="shared" si="3"/>
        <v>15</v>
      </c>
      <c r="B41" s="11">
        <v>59</v>
      </c>
      <c r="C41" s="21" t="s">
        <v>19</v>
      </c>
      <c r="D41" s="5"/>
      <c r="E41" s="26"/>
      <c r="F41" s="5"/>
      <c r="G41" s="26"/>
      <c r="H41" s="5"/>
      <c r="I41" s="26"/>
      <c r="J41" s="5"/>
      <c r="K41" s="26"/>
      <c r="L41" s="5"/>
      <c r="M41" s="26"/>
      <c r="N41" s="5"/>
      <c r="O41" s="44"/>
      <c r="P41" s="66" t="str">
        <f t="shared" si="2"/>
        <v/>
      </c>
      <c r="Q41" s="49"/>
      <c r="R41" s="54"/>
      <c r="S41" s="60" t="str">
        <f t="shared" si="4"/>
        <v/>
      </c>
    </row>
    <row r="42" spans="1:19" x14ac:dyDescent="0.2">
      <c r="A42" s="15">
        <f t="shared" si="3"/>
        <v>16</v>
      </c>
      <c r="B42" s="11">
        <v>62</v>
      </c>
      <c r="C42" s="21" t="s">
        <v>22</v>
      </c>
      <c r="D42" s="5"/>
      <c r="E42" s="26"/>
      <c r="F42" s="5"/>
      <c r="G42" s="26"/>
      <c r="H42" s="5"/>
      <c r="I42" s="26"/>
      <c r="J42" s="5"/>
      <c r="K42" s="26"/>
      <c r="L42" s="5"/>
      <c r="M42" s="26"/>
      <c r="N42" s="5"/>
      <c r="O42" s="44"/>
      <c r="P42" s="66" t="str">
        <f t="shared" si="2"/>
        <v/>
      </c>
      <c r="Q42" s="49"/>
      <c r="R42" s="54"/>
      <c r="S42" s="60" t="str">
        <f t="shared" si="4"/>
        <v/>
      </c>
    </row>
    <row r="43" spans="1:19" x14ac:dyDescent="0.2">
      <c r="A43" s="15">
        <f t="shared" si="3"/>
        <v>17</v>
      </c>
      <c r="B43" s="11">
        <v>71</v>
      </c>
      <c r="C43" s="21" t="s">
        <v>24</v>
      </c>
      <c r="D43" s="5"/>
      <c r="E43" s="26"/>
      <c r="F43" s="5"/>
      <c r="G43" s="26"/>
      <c r="H43" s="5"/>
      <c r="I43" s="26"/>
      <c r="J43" s="5"/>
      <c r="K43" s="26"/>
      <c r="L43" s="5"/>
      <c r="M43" s="26"/>
      <c r="N43" s="5"/>
      <c r="O43" s="44"/>
      <c r="P43" s="66" t="str">
        <f t="shared" si="2"/>
        <v/>
      </c>
      <c r="Q43" s="49"/>
      <c r="R43" s="54"/>
      <c r="S43" s="60" t="str">
        <f t="shared" si="4"/>
        <v/>
      </c>
    </row>
    <row r="44" spans="1:19" x14ac:dyDescent="0.2">
      <c r="A44" s="15">
        <f t="shared" si="3"/>
        <v>18</v>
      </c>
      <c r="B44" s="11">
        <v>5</v>
      </c>
      <c r="C44" s="21" t="s">
        <v>25</v>
      </c>
      <c r="D44" s="5"/>
      <c r="E44" s="26"/>
      <c r="F44" s="5"/>
      <c r="G44" s="26"/>
      <c r="H44" s="5"/>
      <c r="I44" s="26"/>
      <c r="J44" s="5"/>
      <c r="K44" s="26"/>
      <c r="L44" s="5"/>
      <c r="M44" s="26"/>
      <c r="N44" s="5"/>
      <c r="O44" s="44"/>
      <c r="P44" s="66" t="str">
        <f t="shared" si="2"/>
        <v/>
      </c>
      <c r="Q44" s="49"/>
      <c r="R44" s="54"/>
      <c r="S44" s="60" t="str">
        <f t="shared" si="4"/>
        <v/>
      </c>
    </row>
    <row r="45" spans="1:19" x14ac:dyDescent="0.2">
      <c r="A45" s="15">
        <f t="shared" si="3"/>
        <v>19</v>
      </c>
      <c r="B45" s="11">
        <v>51</v>
      </c>
      <c r="C45" s="21" t="s">
        <v>26</v>
      </c>
      <c r="D45" s="5"/>
      <c r="E45" s="26"/>
      <c r="F45" s="5"/>
      <c r="G45" s="26"/>
      <c r="H45" s="5"/>
      <c r="I45" s="26"/>
      <c r="J45" s="5"/>
      <c r="K45" s="26"/>
      <c r="L45" s="5"/>
      <c r="M45" s="26"/>
      <c r="N45" s="5"/>
      <c r="O45" s="44"/>
      <c r="P45" s="66" t="str">
        <f t="shared" si="2"/>
        <v/>
      </c>
      <c r="Q45" s="49"/>
      <c r="R45" s="54"/>
      <c r="S45" s="60" t="str">
        <f t="shared" si="4"/>
        <v/>
      </c>
    </row>
    <row r="46" spans="1:19" x14ac:dyDescent="0.2">
      <c r="A46" s="15">
        <f t="shared" si="3"/>
        <v>20</v>
      </c>
      <c r="B46" s="11">
        <v>40</v>
      </c>
      <c r="C46" s="21" t="s">
        <v>28</v>
      </c>
      <c r="D46" s="5"/>
      <c r="E46" s="26"/>
      <c r="F46" s="5"/>
      <c r="G46" s="26"/>
      <c r="H46" s="5"/>
      <c r="I46" s="26"/>
      <c r="J46" s="5"/>
      <c r="K46" s="26"/>
      <c r="L46" s="5"/>
      <c r="M46" s="26"/>
      <c r="N46" s="5"/>
      <c r="O46" s="44"/>
      <c r="P46" s="66" t="str">
        <f t="shared" si="2"/>
        <v/>
      </c>
      <c r="Q46" s="49"/>
      <c r="R46" s="54"/>
      <c r="S46" s="60" t="str">
        <f t="shared" si="4"/>
        <v/>
      </c>
    </row>
    <row r="47" spans="1:19" x14ac:dyDescent="0.2">
      <c r="A47" s="15">
        <f t="shared" si="3"/>
        <v>21</v>
      </c>
      <c r="B47" s="11">
        <v>6</v>
      </c>
      <c r="C47" s="21" t="s">
        <v>29</v>
      </c>
      <c r="D47" s="5"/>
      <c r="E47" s="26"/>
      <c r="F47" s="5"/>
      <c r="G47" s="26"/>
      <c r="H47" s="5"/>
      <c r="I47" s="26"/>
      <c r="J47" s="5"/>
      <c r="K47" s="26"/>
      <c r="L47" s="5"/>
      <c r="M47" s="26"/>
      <c r="N47" s="5"/>
      <c r="O47" s="44"/>
      <c r="P47" s="66" t="str">
        <f t="shared" si="2"/>
        <v/>
      </c>
      <c r="Q47" s="49"/>
      <c r="R47" s="54"/>
      <c r="S47" s="60" t="str">
        <f t="shared" si="4"/>
        <v/>
      </c>
    </row>
    <row r="48" spans="1:19" x14ac:dyDescent="0.2">
      <c r="A48" s="15">
        <f t="shared" si="3"/>
        <v>22</v>
      </c>
      <c r="B48" s="11">
        <v>68</v>
      </c>
      <c r="C48" s="21" t="s">
        <v>43</v>
      </c>
      <c r="D48" s="5"/>
      <c r="E48" s="26"/>
      <c r="F48" s="5"/>
      <c r="G48" s="26"/>
      <c r="H48" s="5">
        <v>1</v>
      </c>
      <c r="I48" s="26"/>
      <c r="J48" s="5"/>
      <c r="K48" s="26"/>
      <c r="L48" s="5">
        <v>1</v>
      </c>
      <c r="M48" s="26"/>
      <c r="N48" s="5"/>
      <c r="O48" s="44"/>
      <c r="P48" s="66">
        <f t="shared" si="2"/>
        <v>2</v>
      </c>
      <c r="Q48" s="49"/>
      <c r="R48" s="54"/>
      <c r="S48" s="60">
        <f t="shared" si="4"/>
        <v>2</v>
      </c>
    </row>
    <row r="49" spans="1:19" x14ac:dyDescent="0.2">
      <c r="A49" s="15">
        <f t="shared" si="3"/>
        <v>23</v>
      </c>
      <c r="B49" s="11">
        <v>60</v>
      </c>
      <c r="C49" s="21" t="s">
        <v>30</v>
      </c>
      <c r="D49" s="5"/>
      <c r="E49" s="26"/>
      <c r="F49" s="5"/>
      <c r="G49" s="26"/>
      <c r="H49" s="5"/>
      <c r="I49" s="26"/>
      <c r="J49" s="5"/>
      <c r="K49" s="26"/>
      <c r="L49" s="5"/>
      <c r="M49" s="26"/>
      <c r="N49" s="5"/>
      <c r="O49" s="44"/>
      <c r="P49" s="66" t="str">
        <f t="shared" si="2"/>
        <v/>
      </c>
      <c r="Q49" s="49">
        <v>1</v>
      </c>
      <c r="R49" s="54"/>
      <c r="S49" s="60">
        <f t="shared" si="4"/>
        <v>1</v>
      </c>
    </row>
    <row r="50" spans="1:19" x14ac:dyDescent="0.2">
      <c r="A50" s="15">
        <f t="shared" si="3"/>
        <v>24</v>
      </c>
      <c r="B50" s="11">
        <v>7</v>
      </c>
      <c r="C50" s="21" t="s">
        <v>32</v>
      </c>
      <c r="D50" s="5"/>
      <c r="E50" s="26"/>
      <c r="F50" s="5"/>
      <c r="G50" s="26"/>
      <c r="H50" s="5"/>
      <c r="I50" s="26"/>
      <c r="J50" s="5"/>
      <c r="K50" s="26"/>
      <c r="L50" s="5"/>
      <c r="M50" s="26"/>
      <c r="N50" s="5"/>
      <c r="O50" s="44"/>
      <c r="P50" s="66" t="str">
        <f t="shared" si="2"/>
        <v/>
      </c>
      <c r="Q50" s="49"/>
      <c r="R50" s="54"/>
      <c r="S50" s="60" t="str">
        <f t="shared" si="4"/>
        <v/>
      </c>
    </row>
    <row r="51" spans="1:19" x14ac:dyDescent="0.2">
      <c r="A51" s="15">
        <f t="shared" si="3"/>
        <v>25</v>
      </c>
      <c r="B51" s="11">
        <v>24</v>
      </c>
      <c r="C51" s="21" t="s">
        <v>33</v>
      </c>
      <c r="D51" s="5"/>
      <c r="E51" s="26"/>
      <c r="F51" s="5"/>
      <c r="G51" s="26"/>
      <c r="H51" s="5"/>
      <c r="I51" s="26"/>
      <c r="J51" s="5"/>
      <c r="K51" s="26"/>
      <c r="L51" s="5"/>
      <c r="M51" s="26"/>
      <c r="N51" s="5"/>
      <c r="O51" s="44"/>
      <c r="P51" s="66" t="str">
        <f t="shared" si="2"/>
        <v/>
      </c>
      <c r="Q51" s="49"/>
      <c r="R51" s="54"/>
      <c r="S51" s="60" t="str">
        <f t="shared" si="4"/>
        <v/>
      </c>
    </row>
    <row r="52" spans="1:19" x14ac:dyDescent="0.2">
      <c r="A52" s="15">
        <f t="shared" si="3"/>
        <v>26</v>
      </c>
      <c r="B52" s="11">
        <v>8</v>
      </c>
      <c r="C52" s="21" t="s">
        <v>37</v>
      </c>
      <c r="D52" s="5"/>
      <c r="E52" s="26"/>
      <c r="F52" s="5"/>
      <c r="G52" s="26"/>
      <c r="H52" s="5"/>
      <c r="I52" s="26"/>
      <c r="J52" s="5"/>
      <c r="K52" s="26"/>
      <c r="L52" s="5"/>
      <c r="M52" s="26"/>
      <c r="N52" s="5"/>
      <c r="O52" s="44"/>
      <c r="P52" s="66" t="str">
        <f t="shared" si="2"/>
        <v/>
      </c>
      <c r="Q52" s="49"/>
      <c r="R52" s="54"/>
      <c r="S52" s="60" t="str">
        <f t="shared" si="4"/>
        <v/>
      </c>
    </row>
    <row r="53" spans="1:19" x14ac:dyDescent="0.2">
      <c r="A53" s="15">
        <f t="shared" si="3"/>
        <v>27</v>
      </c>
      <c r="B53" s="11">
        <v>44</v>
      </c>
      <c r="C53" s="21" t="s">
        <v>38</v>
      </c>
      <c r="D53" s="5"/>
      <c r="E53" s="26"/>
      <c r="F53" s="5"/>
      <c r="G53" s="26"/>
      <c r="H53" s="5"/>
      <c r="I53" s="26"/>
      <c r="J53" s="5"/>
      <c r="K53" s="26"/>
      <c r="L53" s="5"/>
      <c r="M53" s="26"/>
      <c r="N53" s="5"/>
      <c r="O53" s="44"/>
      <c r="P53" s="66" t="str">
        <f t="shared" si="2"/>
        <v/>
      </c>
      <c r="Q53" s="49"/>
      <c r="R53" s="54"/>
      <c r="S53" s="60" t="str">
        <f t="shared" si="4"/>
        <v/>
      </c>
    </row>
    <row r="54" spans="1:19" x14ac:dyDescent="0.2">
      <c r="A54" s="15">
        <f t="shared" si="3"/>
        <v>28</v>
      </c>
      <c r="B54" s="11">
        <v>41</v>
      </c>
      <c r="C54" s="21" t="s">
        <v>39</v>
      </c>
      <c r="D54" s="5"/>
      <c r="E54" s="26"/>
      <c r="F54" s="5"/>
      <c r="G54" s="26"/>
      <c r="H54" s="5"/>
      <c r="I54" s="26"/>
      <c r="J54" s="5"/>
      <c r="K54" s="26"/>
      <c r="L54" s="5"/>
      <c r="M54" s="26"/>
      <c r="N54" s="5"/>
      <c r="O54" s="44"/>
      <c r="P54" s="66" t="str">
        <f t="shared" si="2"/>
        <v/>
      </c>
      <c r="Q54" s="49"/>
      <c r="R54" s="54"/>
      <c r="S54" s="60" t="str">
        <f t="shared" si="4"/>
        <v/>
      </c>
    </row>
    <row r="55" spans="1:19" x14ac:dyDescent="0.2">
      <c r="A55" s="15">
        <f t="shared" si="3"/>
        <v>29</v>
      </c>
      <c r="B55" s="11">
        <v>9</v>
      </c>
      <c r="C55" s="21" t="s">
        <v>41</v>
      </c>
      <c r="D55" s="5"/>
      <c r="E55" s="26"/>
      <c r="F55" s="5"/>
      <c r="G55" s="26"/>
      <c r="H55" s="5"/>
      <c r="I55" s="26"/>
      <c r="J55" s="5"/>
      <c r="K55" s="26"/>
      <c r="L55" s="5"/>
      <c r="M55" s="26"/>
      <c r="N55" s="5"/>
      <c r="O55" s="44"/>
      <c r="P55" s="66" t="str">
        <f t="shared" si="2"/>
        <v/>
      </c>
      <c r="Q55" s="49"/>
      <c r="R55" s="54"/>
      <c r="S55" s="60" t="str">
        <f t="shared" si="4"/>
        <v/>
      </c>
    </row>
    <row r="56" spans="1:19" x14ac:dyDescent="0.2">
      <c r="A56" s="15">
        <f t="shared" si="3"/>
        <v>30</v>
      </c>
      <c r="B56" s="11">
        <v>34</v>
      </c>
      <c r="C56" s="21" t="s">
        <v>42</v>
      </c>
      <c r="D56" s="5"/>
      <c r="E56" s="26"/>
      <c r="F56" s="5"/>
      <c r="G56" s="26"/>
      <c r="H56" s="5"/>
      <c r="I56" s="26"/>
      <c r="J56" s="5"/>
      <c r="K56" s="26"/>
      <c r="L56" s="5"/>
      <c r="M56" s="26"/>
      <c r="N56" s="5"/>
      <c r="O56" s="44"/>
      <c r="P56" s="66" t="str">
        <f t="shared" si="2"/>
        <v/>
      </c>
      <c r="Q56" s="49"/>
      <c r="R56" s="54"/>
      <c r="S56" s="60" t="str">
        <f t="shared" si="4"/>
        <v/>
      </c>
    </row>
    <row r="57" spans="1:19" x14ac:dyDescent="0.2">
      <c r="A57" s="15">
        <f t="shared" si="3"/>
        <v>31</v>
      </c>
      <c r="B57" s="11">
        <v>42</v>
      </c>
      <c r="C57" s="21" t="s">
        <v>45</v>
      </c>
      <c r="D57" s="5"/>
      <c r="E57" s="26"/>
      <c r="F57" s="5"/>
      <c r="G57" s="26"/>
      <c r="H57" s="5"/>
      <c r="I57" s="26"/>
      <c r="J57" s="5"/>
      <c r="K57" s="26"/>
      <c r="L57" s="5"/>
      <c r="M57" s="26"/>
      <c r="N57" s="5"/>
      <c r="O57" s="44"/>
      <c r="P57" s="66" t="str">
        <f t="shared" si="2"/>
        <v/>
      </c>
      <c r="Q57" s="49"/>
      <c r="R57" s="54"/>
      <c r="S57" s="60" t="str">
        <f t="shared" si="4"/>
        <v/>
      </c>
    </row>
    <row r="58" spans="1:19" x14ac:dyDescent="0.2">
      <c r="A58" s="15">
        <f t="shared" si="3"/>
        <v>32</v>
      </c>
      <c r="B58" s="11">
        <v>10</v>
      </c>
      <c r="C58" s="21" t="s">
        <v>46</v>
      </c>
      <c r="D58" s="5"/>
      <c r="E58" s="26"/>
      <c r="F58" s="5"/>
      <c r="G58" s="26"/>
      <c r="H58" s="5"/>
      <c r="I58" s="26"/>
      <c r="J58" s="5"/>
      <c r="K58" s="26"/>
      <c r="L58" s="5"/>
      <c r="M58" s="26"/>
      <c r="N58" s="5"/>
      <c r="O58" s="44"/>
      <c r="P58" s="66" t="str">
        <f t="shared" si="2"/>
        <v/>
      </c>
      <c r="Q58" s="49"/>
      <c r="R58" s="54"/>
      <c r="S58" s="60" t="str">
        <f t="shared" si="4"/>
        <v/>
      </c>
    </row>
    <row r="59" spans="1:19" x14ac:dyDescent="0.2">
      <c r="A59" s="15">
        <f t="shared" si="3"/>
        <v>33</v>
      </c>
      <c r="B59" s="11">
        <v>11</v>
      </c>
      <c r="C59" s="21" t="s">
        <v>47</v>
      </c>
      <c r="D59" s="5"/>
      <c r="E59" s="26"/>
      <c r="F59" s="5"/>
      <c r="G59" s="26"/>
      <c r="H59" s="5"/>
      <c r="I59" s="26"/>
      <c r="J59" s="5"/>
      <c r="K59" s="26"/>
      <c r="L59" s="5"/>
      <c r="M59" s="26"/>
      <c r="N59" s="5"/>
      <c r="O59" s="44"/>
      <c r="P59" s="66" t="str">
        <f t="shared" si="2"/>
        <v/>
      </c>
      <c r="Q59" s="49"/>
      <c r="R59" s="54"/>
      <c r="S59" s="60" t="str">
        <f t="shared" si="4"/>
        <v/>
      </c>
    </row>
    <row r="60" spans="1:19" x14ac:dyDescent="0.2">
      <c r="A60" s="15">
        <f t="shared" si="3"/>
        <v>34</v>
      </c>
      <c r="B60" s="11">
        <v>12</v>
      </c>
      <c r="C60" s="21" t="s">
        <v>49</v>
      </c>
      <c r="D60" s="5"/>
      <c r="E60" s="26"/>
      <c r="F60" s="5"/>
      <c r="G60" s="26"/>
      <c r="H60" s="5"/>
      <c r="I60" s="26"/>
      <c r="J60" s="5"/>
      <c r="K60" s="26"/>
      <c r="L60" s="5"/>
      <c r="M60" s="26"/>
      <c r="N60" s="5"/>
      <c r="O60" s="44"/>
      <c r="P60" s="66" t="str">
        <f t="shared" si="2"/>
        <v/>
      </c>
      <c r="Q60" s="49"/>
      <c r="R60" s="54"/>
      <c r="S60" s="60" t="str">
        <f t="shared" si="4"/>
        <v/>
      </c>
    </row>
    <row r="61" spans="1:19" x14ac:dyDescent="0.2">
      <c r="A61" s="15">
        <f t="shared" si="3"/>
        <v>35</v>
      </c>
      <c r="B61" s="11">
        <v>69</v>
      </c>
      <c r="C61" s="21" t="s">
        <v>48</v>
      </c>
      <c r="D61" s="5"/>
      <c r="E61" s="26"/>
      <c r="F61" s="5"/>
      <c r="G61" s="26"/>
      <c r="H61" s="5"/>
      <c r="I61" s="26"/>
      <c r="J61" s="5"/>
      <c r="K61" s="26"/>
      <c r="L61" s="5"/>
      <c r="M61" s="26">
        <v>1</v>
      </c>
      <c r="N61" s="5"/>
      <c r="O61" s="44"/>
      <c r="P61" s="66">
        <f t="shared" si="2"/>
        <v>1</v>
      </c>
      <c r="Q61" s="49"/>
      <c r="R61" s="54"/>
      <c r="S61" s="60">
        <f t="shared" si="4"/>
        <v>1</v>
      </c>
    </row>
    <row r="62" spans="1:19" x14ac:dyDescent="0.2">
      <c r="A62" s="15">
        <f t="shared" si="3"/>
        <v>36</v>
      </c>
      <c r="B62" s="11">
        <v>45</v>
      </c>
      <c r="C62" s="21" t="s">
        <v>52</v>
      </c>
      <c r="D62" s="5"/>
      <c r="E62" s="26"/>
      <c r="F62" s="5"/>
      <c r="G62" s="26"/>
      <c r="H62" s="5"/>
      <c r="I62" s="26"/>
      <c r="J62" s="5"/>
      <c r="K62" s="26"/>
      <c r="L62" s="5"/>
      <c r="M62" s="26"/>
      <c r="N62" s="5"/>
      <c r="O62" s="44"/>
      <c r="P62" s="66" t="str">
        <f t="shared" si="2"/>
        <v/>
      </c>
      <c r="Q62" s="49"/>
      <c r="R62" s="54"/>
      <c r="S62" s="60" t="str">
        <f t="shared" si="4"/>
        <v/>
      </c>
    </row>
    <row r="63" spans="1:19" x14ac:dyDescent="0.2">
      <c r="A63" s="15">
        <f t="shared" si="3"/>
        <v>37</v>
      </c>
      <c r="B63" s="11">
        <v>25</v>
      </c>
      <c r="C63" s="21" t="s">
        <v>53</v>
      </c>
      <c r="D63" s="5"/>
      <c r="E63" s="26"/>
      <c r="F63" s="5"/>
      <c r="G63" s="26"/>
      <c r="H63" s="5"/>
      <c r="I63" s="26"/>
      <c r="J63" s="5"/>
      <c r="K63" s="26"/>
      <c r="L63" s="5"/>
      <c r="M63" s="26"/>
      <c r="N63" s="5"/>
      <c r="O63" s="44"/>
      <c r="P63" s="66" t="str">
        <f t="shared" si="2"/>
        <v/>
      </c>
      <c r="Q63" s="49"/>
      <c r="R63" s="54"/>
      <c r="S63" s="60" t="str">
        <f t="shared" si="4"/>
        <v/>
      </c>
    </row>
    <row r="64" spans="1:19" x14ac:dyDescent="0.2">
      <c r="A64" s="15">
        <f t="shared" si="3"/>
        <v>38</v>
      </c>
      <c r="B64" s="11">
        <v>74</v>
      </c>
      <c r="C64" s="21" t="s">
        <v>55</v>
      </c>
      <c r="D64" s="5"/>
      <c r="E64" s="26"/>
      <c r="F64" s="5"/>
      <c r="G64" s="26"/>
      <c r="H64" s="5"/>
      <c r="I64" s="26"/>
      <c r="J64" s="5"/>
      <c r="K64" s="26"/>
      <c r="L64" s="5"/>
      <c r="M64" s="26"/>
      <c r="N64" s="5"/>
      <c r="O64" s="44"/>
      <c r="P64" s="66" t="str">
        <f t="shared" si="2"/>
        <v/>
      </c>
      <c r="Q64" s="49"/>
      <c r="R64" s="54"/>
      <c r="S64" s="60" t="str">
        <f t="shared" si="4"/>
        <v/>
      </c>
    </row>
    <row r="65" spans="1:19" x14ac:dyDescent="0.2">
      <c r="A65" s="15">
        <f t="shared" si="3"/>
        <v>39</v>
      </c>
      <c r="B65" s="11">
        <v>26</v>
      </c>
      <c r="C65" s="21" t="s">
        <v>56</v>
      </c>
      <c r="D65" s="5"/>
      <c r="E65" s="26"/>
      <c r="F65" s="5"/>
      <c r="G65" s="26"/>
      <c r="H65" s="5"/>
      <c r="I65" s="26"/>
      <c r="J65" s="5"/>
      <c r="K65" s="26"/>
      <c r="L65" s="5"/>
      <c r="M65" s="26"/>
      <c r="N65" s="5"/>
      <c r="O65" s="44"/>
      <c r="P65" s="66" t="str">
        <f t="shared" si="2"/>
        <v/>
      </c>
      <c r="Q65" s="49"/>
      <c r="R65" s="54"/>
      <c r="S65" s="60" t="str">
        <f t="shared" si="4"/>
        <v/>
      </c>
    </row>
    <row r="66" spans="1:19" x14ac:dyDescent="0.2">
      <c r="A66" s="15">
        <f t="shared" si="3"/>
        <v>40</v>
      </c>
      <c r="B66" s="11">
        <v>76</v>
      </c>
      <c r="C66" s="21" t="s">
        <v>57</v>
      </c>
      <c r="D66" s="5"/>
      <c r="E66" s="26"/>
      <c r="F66" s="5"/>
      <c r="G66" s="26"/>
      <c r="H66" s="5"/>
      <c r="I66" s="26"/>
      <c r="J66" s="5"/>
      <c r="K66" s="26"/>
      <c r="L66" s="5"/>
      <c r="M66" s="26"/>
      <c r="N66" s="5"/>
      <c r="O66" s="44"/>
      <c r="P66" s="66" t="str">
        <f t="shared" si="2"/>
        <v/>
      </c>
      <c r="Q66" s="49"/>
      <c r="R66" s="54"/>
      <c r="S66" s="60" t="str">
        <f t="shared" si="4"/>
        <v/>
      </c>
    </row>
    <row r="67" spans="1:19" x14ac:dyDescent="0.2">
      <c r="A67" s="15">
        <f t="shared" si="3"/>
        <v>41</v>
      </c>
      <c r="B67" s="11">
        <v>75</v>
      </c>
      <c r="C67" s="21" t="s">
        <v>59</v>
      </c>
      <c r="D67" s="5"/>
      <c r="E67" s="26"/>
      <c r="F67" s="5"/>
      <c r="G67" s="26"/>
      <c r="H67" s="5"/>
      <c r="I67" s="26"/>
      <c r="J67" s="5"/>
      <c r="K67" s="26"/>
      <c r="L67" s="5"/>
      <c r="M67" s="26"/>
      <c r="N67" s="5"/>
      <c r="O67" s="44"/>
      <c r="P67" s="66" t="str">
        <f t="shared" si="2"/>
        <v/>
      </c>
      <c r="Q67" s="49"/>
      <c r="R67" s="54"/>
      <c r="S67" s="60" t="str">
        <f t="shared" si="4"/>
        <v/>
      </c>
    </row>
    <row r="68" spans="1:19" x14ac:dyDescent="0.2">
      <c r="A68" s="15">
        <f t="shared" si="3"/>
        <v>42</v>
      </c>
      <c r="B68" s="11">
        <v>43</v>
      </c>
      <c r="C68" s="21" t="s">
        <v>62</v>
      </c>
      <c r="D68" s="5"/>
      <c r="E68" s="26"/>
      <c r="F68" s="5"/>
      <c r="G68" s="26"/>
      <c r="H68" s="5"/>
      <c r="I68" s="26"/>
      <c r="J68" s="5"/>
      <c r="K68" s="26"/>
      <c r="L68" s="5"/>
      <c r="M68" s="26"/>
      <c r="N68" s="5"/>
      <c r="O68" s="44"/>
      <c r="P68" s="66" t="str">
        <f t="shared" si="2"/>
        <v/>
      </c>
      <c r="Q68" s="49"/>
      <c r="R68" s="54"/>
      <c r="S68" s="60" t="str">
        <f t="shared" si="4"/>
        <v/>
      </c>
    </row>
    <row r="69" spans="1:19" x14ac:dyDescent="0.2">
      <c r="A69" s="15">
        <f t="shared" si="3"/>
        <v>43</v>
      </c>
      <c r="B69" s="11">
        <v>49</v>
      </c>
      <c r="C69" s="21" t="s">
        <v>63</v>
      </c>
      <c r="D69" s="5"/>
      <c r="E69" s="26"/>
      <c r="F69" s="5"/>
      <c r="G69" s="26"/>
      <c r="H69" s="5"/>
      <c r="I69" s="26"/>
      <c r="J69" s="5"/>
      <c r="K69" s="26"/>
      <c r="L69" s="5"/>
      <c r="M69" s="26"/>
      <c r="N69" s="5"/>
      <c r="O69" s="44"/>
      <c r="P69" s="66" t="str">
        <f t="shared" si="2"/>
        <v/>
      </c>
      <c r="Q69" s="49"/>
      <c r="R69" s="54"/>
      <c r="S69" s="60" t="str">
        <f t="shared" si="4"/>
        <v/>
      </c>
    </row>
    <row r="70" spans="1:19" x14ac:dyDescent="0.2">
      <c r="A70" s="15">
        <f t="shared" si="3"/>
        <v>44</v>
      </c>
      <c r="B70" s="11">
        <v>27</v>
      </c>
      <c r="C70" s="20" t="s">
        <v>64</v>
      </c>
      <c r="D70" s="5"/>
      <c r="E70" s="26"/>
      <c r="F70" s="5"/>
      <c r="G70" s="26"/>
      <c r="H70" s="5"/>
      <c r="I70" s="26"/>
      <c r="J70" s="5"/>
      <c r="K70" s="26"/>
      <c r="L70" s="5"/>
      <c r="M70" s="26"/>
      <c r="N70" s="5"/>
      <c r="O70" s="44"/>
      <c r="P70" s="66" t="str">
        <f t="shared" si="2"/>
        <v/>
      </c>
      <c r="Q70" s="49"/>
      <c r="R70" s="54"/>
      <c r="S70" s="60" t="str">
        <f t="shared" si="4"/>
        <v/>
      </c>
    </row>
    <row r="71" spans="1:19" x14ac:dyDescent="0.2">
      <c r="A71" s="15">
        <f t="shared" si="3"/>
        <v>45</v>
      </c>
      <c r="B71" s="11">
        <v>35</v>
      </c>
      <c r="C71" s="21" t="s">
        <v>65</v>
      </c>
      <c r="D71" s="5"/>
      <c r="E71" s="26"/>
      <c r="F71" s="5"/>
      <c r="G71" s="26"/>
      <c r="H71" s="5"/>
      <c r="I71" s="26"/>
      <c r="J71" s="5"/>
      <c r="K71" s="26"/>
      <c r="L71" s="5"/>
      <c r="M71" s="26"/>
      <c r="N71" s="5"/>
      <c r="O71" s="44"/>
      <c r="P71" s="66" t="str">
        <f t="shared" si="2"/>
        <v/>
      </c>
      <c r="Q71" s="49"/>
      <c r="R71" s="54"/>
      <c r="S71" s="60" t="str">
        <f t="shared" si="4"/>
        <v/>
      </c>
    </row>
    <row r="72" spans="1:19" x14ac:dyDescent="0.2">
      <c r="A72" s="15">
        <f t="shared" si="3"/>
        <v>46</v>
      </c>
      <c r="B72" s="11">
        <v>36</v>
      </c>
      <c r="C72" s="21" t="s">
        <v>66</v>
      </c>
      <c r="D72" s="5"/>
      <c r="E72" s="26"/>
      <c r="F72" s="5"/>
      <c r="G72" s="26"/>
      <c r="H72" s="5"/>
      <c r="I72" s="26"/>
      <c r="J72" s="5"/>
      <c r="K72" s="26"/>
      <c r="L72" s="5"/>
      <c r="M72" s="26"/>
      <c r="N72" s="5"/>
      <c r="O72" s="44"/>
      <c r="P72" s="66" t="str">
        <f t="shared" si="2"/>
        <v/>
      </c>
      <c r="Q72" s="49"/>
      <c r="R72" s="54"/>
      <c r="S72" s="60" t="str">
        <f t="shared" si="4"/>
        <v/>
      </c>
    </row>
    <row r="73" spans="1:19" x14ac:dyDescent="0.2">
      <c r="A73" s="15">
        <f t="shared" si="3"/>
        <v>47</v>
      </c>
      <c r="B73" s="11">
        <v>46</v>
      </c>
      <c r="C73" s="21" t="s">
        <v>67</v>
      </c>
      <c r="D73" s="5"/>
      <c r="E73" s="26"/>
      <c r="F73" s="5"/>
      <c r="G73" s="26"/>
      <c r="H73" s="5"/>
      <c r="I73" s="26"/>
      <c r="J73" s="5"/>
      <c r="K73" s="26"/>
      <c r="L73" s="5"/>
      <c r="M73" s="26"/>
      <c r="N73" s="5"/>
      <c r="O73" s="44"/>
      <c r="P73" s="66" t="str">
        <f t="shared" si="2"/>
        <v/>
      </c>
      <c r="Q73" s="49"/>
      <c r="R73" s="54"/>
      <c r="S73" s="60" t="str">
        <f t="shared" si="4"/>
        <v/>
      </c>
    </row>
    <row r="74" spans="1:19" x14ac:dyDescent="0.2">
      <c r="A74" s="15">
        <f t="shared" si="3"/>
        <v>48</v>
      </c>
      <c r="B74" s="11">
        <v>54</v>
      </c>
      <c r="C74" s="21" t="s">
        <v>68</v>
      </c>
      <c r="D74" s="5"/>
      <c r="E74" s="26"/>
      <c r="F74" s="5"/>
      <c r="G74" s="26"/>
      <c r="H74" s="5"/>
      <c r="I74" s="26"/>
      <c r="J74" s="5"/>
      <c r="K74" s="26"/>
      <c r="L74" s="5"/>
      <c r="M74" s="26"/>
      <c r="N74" s="5"/>
      <c r="O74" s="44"/>
      <c r="P74" s="66" t="str">
        <f t="shared" si="2"/>
        <v/>
      </c>
      <c r="Q74" s="49"/>
      <c r="R74" s="54"/>
      <c r="S74" s="60" t="str">
        <f t="shared" si="4"/>
        <v/>
      </c>
    </row>
    <row r="75" spans="1:19" x14ac:dyDescent="0.2">
      <c r="A75" s="15">
        <f t="shared" si="3"/>
        <v>49</v>
      </c>
      <c r="B75" s="11">
        <v>13</v>
      </c>
      <c r="C75" s="21" t="s">
        <v>69</v>
      </c>
      <c r="D75" s="5"/>
      <c r="E75" s="26"/>
      <c r="F75" s="5"/>
      <c r="G75" s="26"/>
      <c r="H75" s="5"/>
      <c r="I75" s="26"/>
      <c r="J75" s="5"/>
      <c r="K75" s="26"/>
      <c r="L75" s="5"/>
      <c r="M75" s="26"/>
      <c r="N75" s="5"/>
      <c r="O75" s="44"/>
      <c r="P75" s="66" t="str">
        <f t="shared" si="2"/>
        <v/>
      </c>
      <c r="Q75" s="49"/>
      <c r="R75" s="54"/>
      <c r="S75" s="60" t="str">
        <f t="shared" si="4"/>
        <v/>
      </c>
    </row>
    <row r="76" spans="1:19" x14ac:dyDescent="0.2">
      <c r="A76" s="15">
        <f t="shared" si="3"/>
        <v>50</v>
      </c>
      <c r="B76" s="11">
        <v>55</v>
      </c>
      <c r="C76" s="21" t="s">
        <v>71</v>
      </c>
      <c r="D76" s="5"/>
      <c r="E76" s="26"/>
      <c r="F76" s="5"/>
      <c r="G76" s="26"/>
      <c r="H76" s="5"/>
      <c r="I76" s="26"/>
      <c r="J76" s="5"/>
      <c r="K76" s="26"/>
      <c r="L76" s="5"/>
      <c r="M76" s="26"/>
      <c r="N76" s="5"/>
      <c r="O76" s="44"/>
      <c r="P76" s="66" t="str">
        <f t="shared" si="2"/>
        <v/>
      </c>
      <c r="Q76" s="49"/>
      <c r="R76" s="54"/>
      <c r="S76" s="60" t="str">
        <f t="shared" si="4"/>
        <v/>
      </c>
    </row>
    <row r="77" spans="1:19" x14ac:dyDescent="0.2">
      <c r="A77" s="15">
        <f t="shared" si="3"/>
        <v>51</v>
      </c>
      <c r="B77" s="11">
        <v>57</v>
      </c>
      <c r="C77" s="21" t="s">
        <v>72</v>
      </c>
      <c r="D77" s="5"/>
      <c r="E77" s="26"/>
      <c r="F77" s="5"/>
      <c r="G77" s="26"/>
      <c r="H77" s="5"/>
      <c r="I77" s="26"/>
      <c r="J77" s="5"/>
      <c r="K77" s="26"/>
      <c r="L77" s="5"/>
      <c r="M77" s="26"/>
      <c r="N77" s="5"/>
      <c r="O77" s="44"/>
      <c r="P77" s="66" t="str">
        <f t="shared" si="2"/>
        <v/>
      </c>
      <c r="Q77" s="49"/>
      <c r="R77" s="54"/>
      <c r="S77" s="60" t="str">
        <f t="shared" si="4"/>
        <v/>
      </c>
    </row>
    <row r="78" spans="1:19" ht="13.5" customHeight="1" x14ac:dyDescent="0.2">
      <c r="A78" s="15">
        <f t="shared" si="3"/>
        <v>52</v>
      </c>
      <c r="B78" s="11">
        <v>47</v>
      </c>
      <c r="C78" s="21" t="s">
        <v>73</v>
      </c>
      <c r="D78" s="5"/>
      <c r="E78" s="26"/>
      <c r="F78" s="5"/>
      <c r="G78" s="26"/>
      <c r="H78" s="5"/>
      <c r="I78" s="26"/>
      <c r="J78" s="5"/>
      <c r="K78" s="26"/>
      <c r="L78" s="5"/>
      <c r="M78" s="26"/>
      <c r="N78" s="5"/>
      <c r="O78" s="44"/>
      <c r="P78" s="66" t="str">
        <f t="shared" si="2"/>
        <v/>
      </c>
      <c r="Q78" s="49"/>
      <c r="R78" s="54"/>
      <c r="S78" s="60" t="str">
        <f t="shared" si="4"/>
        <v/>
      </c>
    </row>
    <row r="79" spans="1:19" x14ac:dyDescent="0.2">
      <c r="A79" s="15">
        <f t="shared" si="3"/>
        <v>53</v>
      </c>
      <c r="B79" s="11">
        <v>37</v>
      </c>
      <c r="C79" s="21" t="s">
        <v>74</v>
      </c>
      <c r="D79" s="5"/>
      <c r="E79" s="26"/>
      <c r="F79" s="5"/>
      <c r="G79" s="26"/>
      <c r="H79" s="5"/>
      <c r="I79" s="26"/>
      <c r="J79" s="5"/>
      <c r="K79" s="26"/>
      <c r="L79" s="5"/>
      <c r="M79" s="26"/>
      <c r="N79" s="5"/>
      <c r="O79" s="44"/>
      <c r="P79" s="66" t="str">
        <f t="shared" si="2"/>
        <v/>
      </c>
      <c r="Q79" s="49"/>
      <c r="R79" s="54"/>
      <c r="S79" s="60" t="str">
        <f t="shared" si="4"/>
        <v/>
      </c>
    </row>
    <row r="80" spans="1:19" x14ac:dyDescent="0.2">
      <c r="A80" s="15">
        <f t="shared" si="3"/>
        <v>54</v>
      </c>
      <c r="B80" s="11">
        <v>14</v>
      </c>
      <c r="C80" s="21" t="s">
        <v>76</v>
      </c>
      <c r="D80" s="5"/>
      <c r="E80" s="26"/>
      <c r="F80" s="5"/>
      <c r="G80" s="26"/>
      <c r="H80" s="5"/>
      <c r="I80" s="26"/>
      <c r="J80" s="5"/>
      <c r="K80" s="26"/>
      <c r="L80" s="5"/>
      <c r="M80" s="26"/>
      <c r="N80" s="5"/>
      <c r="O80" s="44"/>
      <c r="P80" s="66" t="str">
        <f t="shared" si="2"/>
        <v/>
      </c>
      <c r="Q80" s="49"/>
      <c r="R80" s="54"/>
      <c r="S80" s="60" t="str">
        <f t="shared" si="4"/>
        <v/>
      </c>
    </row>
    <row r="81" spans="1:19" x14ac:dyDescent="0.2">
      <c r="A81" s="15">
        <f t="shared" si="3"/>
        <v>55</v>
      </c>
      <c r="B81" s="11">
        <v>56</v>
      </c>
      <c r="C81" s="21" t="s">
        <v>77</v>
      </c>
      <c r="D81" s="5"/>
      <c r="E81" s="26"/>
      <c r="F81" s="5"/>
      <c r="G81" s="26"/>
      <c r="H81" s="5"/>
      <c r="I81" s="26"/>
      <c r="J81" s="5"/>
      <c r="K81" s="26"/>
      <c r="L81" s="5"/>
      <c r="M81" s="26"/>
      <c r="N81" s="5"/>
      <c r="O81" s="44"/>
      <c r="P81" s="66" t="str">
        <f t="shared" si="2"/>
        <v/>
      </c>
      <c r="Q81" s="49"/>
      <c r="R81" s="54"/>
      <c r="S81" s="60" t="str">
        <f t="shared" si="4"/>
        <v/>
      </c>
    </row>
    <row r="82" spans="1:19" x14ac:dyDescent="0.2">
      <c r="A82" s="15">
        <f t="shared" si="3"/>
        <v>56</v>
      </c>
      <c r="B82" s="11">
        <v>15</v>
      </c>
      <c r="C82" s="21" t="s">
        <v>78</v>
      </c>
      <c r="D82" s="5"/>
      <c r="E82" s="26"/>
      <c r="F82" s="5"/>
      <c r="G82" s="26"/>
      <c r="H82" s="5"/>
      <c r="I82" s="26"/>
      <c r="J82" s="5"/>
      <c r="K82" s="26"/>
      <c r="L82" s="5"/>
      <c r="M82" s="26"/>
      <c r="N82" s="5"/>
      <c r="O82" s="44"/>
      <c r="P82" s="66" t="str">
        <f t="shared" si="2"/>
        <v/>
      </c>
      <c r="Q82" s="49"/>
      <c r="R82" s="54"/>
      <c r="S82" s="60" t="str">
        <f t="shared" si="4"/>
        <v/>
      </c>
    </row>
    <row r="83" spans="1:19" x14ac:dyDescent="0.2">
      <c r="A83" s="15">
        <f t="shared" si="3"/>
        <v>57</v>
      </c>
      <c r="B83" s="11">
        <v>61</v>
      </c>
      <c r="C83" s="21" t="s">
        <v>79</v>
      </c>
      <c r="D83" s="5"/>
      <c r="E83" s="26"/>
      <c r="F83" s="5"/>
      <c r="G83" s="26"/>
      <c r="H83" s="5"/>
      <c r="I83" s="26"/>
      <c r="J83" s="5"/>
      <c r="K83" s="26"/>
      <c r="L83" s="5"/>
      <c r="M83" s="26"/>
      <c r="N83" s="5"/>
      <c r="O83" s="44"/>
      <c r="P83" s="66" t="str">
        <f t="shared" si="2"/>
        <v/>
      </c>
      <c r="Q83" s="49"/>
      <c r="R83" s="54"/>
      <c r="S83" s="60" t="str">
        <f t="shared" si="4"/>
        <v/>
      </c>
    </row>
    <row r="84" spans="1:19" x14ac:dyDescent="0.2">
      <c r="A84" s="15">
        <f t="shared" si="3"/>
        <v>58</v>
      </c>
      <c r="B84" s="11">
        <v>77</v>
      </c>
      <c r="C84" s="21" t="s">
        <v>80</v>
      </c>
      <c r="D84" s="5"/>
      <c r="E84" s="26"/>
      <c r="F84" s="5"/>
      <c r="G84" s="26"/>
      <c r="H84" s="5"/>
      <c r="I84" s="26"/>
      <c r="J84" s="5"/>
      <c r="K84" s="26"/>
      <c r="L84" s="5"/>
      <c r="M84" s="26">
        <v>1</v>
      </c>
      <c r="N84" s="5"/>
      <c r="O84" s="44"/>
      <c r="P84" s="66">
        <f t="shared" si="2"/>
        <v>1</v>
      </c>
      <c r="Q84" s="49"/>
      <c r="R84" s="54"/>
      <c r="S84" s="60">
        <f t="shared" si="4"/>
        <v>1</v>
      </c>
    </row>
    <row r="85" spans="1:19" x14ac:dyDescent="0.2">
      <c r="A85" s="15">
        <f t="shared" si="3"/>
        <v>59</v>
      </c>
      <c r="B85" s="11">
        <v>103</v>
      </c>
      <c r="C85" s="21" t="s">
        <v>81</v>
      </c>
      <c r="D85" s="5"/>
      <c r="E85" s="26"/>
      <c r="F85" s="5"/>
      <c r="G85" s="26"/>
      <c r="H85" s="5"/>
      <c r="I85" s="26"/>
      <c r="J85" s="5"/>
      <c r="K85" s="26"/>
      <c r="L85" s="5"/>
      <c r="M85" s="26"/>
      <c r="N85" s="5"/>
      <c r="O85" s="44"/>
      <c r="P85" s="66" t="str">
        <f t="shared" si="2"/>
        <v/>
      </c>
      <c r="Q85" s="49"/>
      <c r="R85" s="54"/>
      <c r="S85" s="60" t="str">
        <f t="shared" si="4"/>
        <v/>
      </c>
    </row>
    <row r="86" spans="1:19" x14ac:dyDescent="0.2">
      <c r="A86" s="15">
        <f t="shared" si="3"/>
        <v>60</v>
      </c>
      <c r="B86" s="11">
        <v>16</v>
      </c>
      <c r="C86" s="21" t="s">
        <v>83</v>
      </c>
      <c r="D86" s="5"/>
      <c r="E86" s="26"/>
      <c r="F86" s="5"/>
      <c r="G86" s="26"/>
      <c r="H86" s="5"/>
      <c r="I86" s="26"/>
      <c r="J86" s="5"/>
      <c r="K86" s="26"/>
      <c r="L86" s="5"/>
      <c r="M86" s="26"/>
      <c r="N86" s="5"/>
      <c r="O86" s="44"/>
      <c r="P86" s="66" t="str">
        <f t="shared" si="2"/>
        <v/>
      </c>
      <c r="Q86" s="49"/>
      <c r="R86" s="54"/>
      <c r="S86" s="60" t="str">
        <f t="shared" si="4"/>
        <v/>
      </c>
    </row>
    <row r="87" spans="1:19" x14ac:dyDescent="0.2">
      <c r="A87" s="15">
        <f t="shared" si="3"/>
        <v>61</v>
      </c>
      <c r="B87" s="11">
        <v>73</v>
      </c>
      <c r="C87" s="21" t="s">
        <v>85</v>
      </c>
      <c r="D87" s="5"/>
      <c r="E87" s="26"/>
      <c r="F87" s="5"/>
      <c r="G87" s="26"/>
      <c r="H87" s="5"/>
      <c r="I87" s="26"/>
      <c r="J87" s="5"/>
      <c r="K87" s="26"/>
      <c r="L87" s="5"/>
      <c r="M87" s="26"/>
      <c r="N87" s="5"/>
      <c r="O87" s="44"/>
      <c r="P87" s="66" t="str">
        <f t="shared" si="2"/>
        <v/>
      </c>
      <c r="Q87" s="49"/>
      <c r="R87" s="54"/>
      <c r="S87" s="60" t="str">
        <f t="shared" si="4"/>
        <v/>
      </c>
    </row>
    <row r="88" spans="1:19" x14ac:dyDescent="0.2">
      <c r="A88" s="15">
        <f t="shared" si="3"/>
        <v>62</v>
      </c>
      <c r="B88" s="11">
        <v>28</v>
      </c>
      <c r="C88" s="21" t="s">
        <v>86</v>
      </c>
      <c r="D88" s="5"/>
      <c r="E88" s="26"/>
      <c r="F88" s="5"/>
      <c r="G88" s="26"/>
      <c r="H88" s="5"/>
      <c r="I88" s="26"/>
      <c r="J88" s="5"/>
      <c r="K88" s="26"/>
      <c r="L88" s="5"/>
      <c r="M88" s="26"/>
      <c r="N88" s="5"/>
      <c r="O88" s="44"/>
      <c r="P88" s="66" t="str">
        <f t="shared" si="2"/>
        <v/>
      </c>
      <c r="Q88" s="49"/>
      <c r="R88" s="54"/>
      <c r="S88" s="60" t="str">
        <f t="shared" si="4"/>
        <v/>
      </c>
    </row>
    <row r="89" spans="1:19" x14ac:dyDescent="0.2">
      <c r="A89" s="15">
        <f t="shared" si="3"/>
        <v>63</v>
      </c>
      <c r="B89" s="11">
        <v>58</v>
      </c>
      <c r="C89" s="21" t="s">
        <v>87</v>
      </c>
      <c r="D89" s="5"/>
      <c r="E89" s="26"/>
      <c r="F89" s="5"/>
      <c r="G89" s="26"/>
      <c r="H89" s="5"/>
      <c r="I89" s="26"/>
      <c r="J89" s="5"/>
      <c r="K89" s="26"/>
      <c r="L89" s="5"/>
      <c r="M89" s="26"/>
      <c r="N89" s="5"/>
      <c r="O89" s="44"/>
      <c r="P89" s="66" t="str">
        <f t="shared" si="2"/>
        <v/>
      </c>
      <c r="Q89" s="49">
        <v>1</v>
      </c>
      <c r="R89" s="54"/>
      <c r="S89" s="60">
        <f t="shared" si="4"/>
        <v>1</v>
      </c>
    </row>
    <row r="90" spans="1:19" x14ac:dyDescent="0.2">
      <c r="A90" s="15">
        <f t="shared" si="3"/>
        <v>64</v>
      </c>
      <c r="B90" s="11">
        <v>17</v>
      </c>
      <c r="C90" s="21" t="s">
        <v>89</v>
      </c>
      <c r="D90" s="5"/>
      <c r="E90" s="26"/>
      <c r="F90" s="5"/>
      <c r="G90" s="26"/>
      <c r="H90" s="5"/>
      <c r="I90" s="26"/>
      <c r="J90" s="5"/>
      <c r="K90" s="26"/>
      <c r="L90" s="5"/>
      <c r="M90" s="26"/>
      <c r="N90" s="5"/>
      <c r="O90" s="44"/>
      <c r="P90" s="66" t="str">
        <f t="shared" si="2"/>
        <v/>
      </c>
      <c r="Q90" s="49"/>
      <c r="R90" s="54"/>
      <c r="S90" s="60" t="str">
        <f t="shared" si="4"/>
        <v/>
      </c>
    </row>
    <row r="91" spans="1:19" x14ac:dyDescent="0.2">
      <c r="A91" s="15">
        <f t="shared" si="3"/>
        <v>65</v>
      </c>
      <c r="B91" s="11">
        <v>64</v>
      </c>
      <c r="C91" s="21" t="s">
        <v>88</v>
      </c>
      <c r="D91" s="5"/>
      <c r="E91" s="26"/>
      <c r="F91" s="5"/>
      <c r="G91" s="26"/>
      <c r="H91" s="5"/>
      <c r="I91" s="26"/>
      <c r="J91" s="5"/>
      <c r="K91" s="26"/>
      <c r="L91" s="5"/>
      <c r="M91" s="26"/>
      <c r="N91" s="5"/>
      <c r="O91" s="44"/>
      <c r="P91" s="66" t="str">
        <f t="shared" si="2"/>
        <v/>
      </c>
      <c r="Q91" s="49"/>
      <c r="R91" s="54"/>
      <c r="S91" s="60" t="str">
        <f t="shared" si="4"/>
        <v/>
      </c>
    </row>
    <row r="92" spans="1:19" x14ac:dyDescent="0.2">
      <c r="A92" s="15">
        <f t="shared" si="3"/>
        <v>66</v>
      </c>
      <c r="B92" s="11">
        <v>18</v>
      </c>
      <c r="C92" s="21" t="s">
        <v>91</v>
      </c>
      <c r="D92" s="5"/>
      <c r="E92" s="26"/>
      <c r="F92" s="5"/>
      <c r="G92" s="26"/>
      <c r="H92" s="5"/>
      <c r="I92" s="26"/>
      <c r="J92" s="5"/>
      <c r="K92" s="26"/>
      <c r="L92" s="5"/>
      <c r="M92" s="26"/>
      <c r="N92" s="5"/>
      <c r="O92" s="44"/>
      <c r="P92" s="66" t="str">
        <f t="shared" ref="P92:P106" si="5">IF(SUM(D92:O92)&gt;0,SUM(D92:O92),"")</f>
        <v/>
      </c>
      <c r="Q92" s="49"/>
      <c r="R92" s="54"/>
      <c r="S92" s="60" t="str">
        <f t="shared" si="4"/>
        <v/>
      </c>
    </row>
    <row r="93" spans="1:19" x14ac:dyDescent="0.2">
      <c r="A93" s="15">
        <f t="shared" ref="A93:A106" si="6">A92+1</f>
        <v>67</v>
      </c>
      <c r="B93" s="11">
        <v>72</v>
      </c>
      <c r="C93" s="21" t="s">
        <v>92</v>
      </c>
      <c r="D93" s="5"/>
      <c r="E93" s="26"/>
      <c r="F93" s="5"/>
      <c r="G93" s="26"/>
      <c r="H93" s="5"/>
      <c r="I93" s="26"/>
      <c r="J93" s="5"/>
      <c r="K93" s="26"/>
      <c r="L93" s="5"/>
      <c r="M93" s="26"/>
      <c r="N93" s="5"/>
      <c r="O93" s="44"/>
      <c r="P93" s="66" t="str">
        <f t="shared" si="5"/>
        <v/>
      </c>
      <c r="Q93" s="49"/>
      <c r="R93" s="54"/>
      <c r="S93" s="60" t="str">
        <f t="shared" si="4"/>
        <v/>
      </c>
    </row>
    <row r="94" spans="1:19" x14ac:dyDescent="0.2">
      <c r="A94" s="15">
        <f t="shared" si="6"/>
        <v>68</v>
      </c>
      <c r="B94" s="11">
        <v>80</v>
      </c>
      <c r="C94" s="21" t="s">
        <v>93</v>
      </c>
      <c r="D94" s="5"/>
      <c r="E94" s="26"/>
      <c r="F94" s="5"/>
      <c r="G94" s="26"/>
      <c r="H94" s="5"/>
      <c r="I94" s="26"/>
      <c r="J94" s="5"/>
      <c r="K94" s="26"/>
      <c r="L94" s="5"/>
      <c r="M94" s="26"/>
      <c r="N94" s="5"/>
      <c r="O94" s="44"/>
      <c r="P94" s="66" t="str">
        <f t="shared" si="5"/>
        <v/>
      </c>
      <c r="Q94" s="49"/>
      <c r="R94" s="54"/>
      <c r="S94" s="60" t="str">
        <f t="shared" si="4"/>
        <v/>
      </c>
    </row>
    <row r="95" spans="1:19" x14ac:dyDescent="0.2">
      <c r="A95" s="15">
        <f t="shared" si="6"/>
        <v>69</v>
      </c>
      <c r="B95" s="11">
        <v>19</v>
      </c>
      <c r="C95" s="21" t="s">
        <v>94</v>
      </c>
      <c r="D95" s="5"/>
      <c r="E95" s="26"/>
      <c r="F95" s="5"/>
      <c r="G95" s="26"/>
      <c r="H95" s="5"/>
      <c r="I95" s="26"/>
      <c r="J95" s="5"/>
      <c r="K95" s="26"/>
      <c r="L95" s="5"/>
      <c r="M95" s="26"/>
      <c r="N95" s="5"/>
      <c r="O95" s="44"/>
      <c r="P95" s="66" t="str">
        <f t="shared" si="5"/>
        <v/>
      </c>
      <c r="Q95" s="49"/>
      <c r="R95" s="54"/>
      <c r="S95" s="60" t="str">
        <f t="shared" si="4"/>
        <v/>
      </c>
    </row>
    <row r="96" spans="1:19" x14ac:dyDescent="0.2">
      <c r="A96" s="15">
        <f t="shared" si="6"/>
        <v>70</v>
      </c>
      <c r="B96" s="11">
        <v>65</v>
      </c>
      <c r="C96" s="21" t="s">
        <v>96</v>
      </c>
      <c r="D96" s="5"/>
      <c r="E96" s="26"/>
      <c r="F96" s="5"/>
      <c r="G96" s="26"/>
      <c r="H96" s="5"/>
      <c r="I96" s="26"/>
      <c r="J96" s="5"/>
      <c r="K96" s="26"/>
      <c r="L96" s="5">
        <v>1</v>
      </c>
      <c r="M96" s="26"/>
      <c r="N96" s="5"/>
      <c r="O96" s="44"/>
      <c r="P96" s="66">
        <f t="shared" si="5"/>
        <v>1</v>
      </c>
      <c r="Q96" s="49"/>
      <c r="R96" s="54"/>
      <c r="S96" s="60">
        <f t="shared" si="4"/>
        <v>1</v>
      </c>
    </row>
    <row r="97" spans="1:19" x14ac:dyDescent="0.2">
      <c r="A97" s="15">
        <f t="shared" si="6"/>
        <v>71</v>
      </c>
      <c r="B97" s="11">
        <v>38</v>
      </c>
      <c r="C97" s="21" t="s">
        <v>97</v>
      </c>
      <c r="D97" s="5"/>
      <c r="E97" s="26"/>
      <c r="F97" s="5"/>
      <c r="G97" s="26"/>
      <c r="H97" s="5"/>
      <c r="I97" s="26"/>
      <c r="J97" s="5"/>
      <c r="K97" s="26"/>
      <c r="L97" s="5"/>
      <c r="M97" s="26"/>
      <c r="N97" s="5"/>
      <c r="O97" s="44"/>
      <c r="P97" s="66" t="str">
        <f t="shared" si="5"/>
        <v/>
      </c>
      <c r="Q97" s="49"/>
      <c r="R97" s="54"/>
      <c r="S97" s="60" t="str">
        <f t="shared" si="4"/>
        <v/>
      </c>
    </row>
    <row r="98" spans="1:19" x14ac:dyDescent="0.2">
      <c r="A98" s="15">
        <f t="shared" si="6"/>
        <v>72</v>
      </c>
      <c r="B98" s="11">
        <v>20</v>
      </c>
      <c r="C98" s="21" t="s">
        <v>98</v>
      </c>
      <c r="D98" s="5"/>
      <c r="E98" s="26"/>
      <c r="F98" s="5"/>
      <c r="G98" s="26"/>
      <c r="H98" s="5"/>
      <c r="I98" s="26"/>
      <c r="J98" s="5"/>
      <c r="K98" s="26"/>
      <c r="L98" s="5"/>
      <c r="M98" s="26"/>
      <c r="N98" s="5"/>
      <c r="O98" s="44"/>
      <c r="P98" s="66" t="str">
        <f t="shared" si="5"/>
        <v/>
      </c>
      <c r="Q98" s="49"/>
      <c r="R98" s="54"/>
      <c r="S98" s="60" t="str">
        <f t="shared" si="4"/>
        <v/>
      </c>
    </row>
    <row r="99" spans="1:19" x14ac:dyDescent="0.2">
      <c r="A99" s="15">
        <f t="shared" si="6"/>
        <v>73</v>
      </c>
      <c r="B99" s="11">
        <v>52</v>
      </c>
      <c r="C99" s="21" t="s">
        <v>99</v>
      </c>
      <c r="D99" s="5"/>
      <c r="E99" s="26"/>
      <c r="F99" s="5"/>
      <c r="G99" s="26"/>
      <c r="H99" s="5"/>
      <c r="I99" s="26"/>
      <c r="J99" s="5"/>
      <c r="K99" s="26"/>
      <c r="L99" s="5">
        <v>1</v>
      </c>
      <c r="M99" s="26"/>
      <c r="N99" s="5"/>
      <c r="O99" s="44"/>
      <c r="P99" s="66">
        <f t="shared" si="5"/>
        <v>1</v>
      </c>
      <c r="Q99" s="49"/>
      <c r="R99" s="54"/>
      <c r="S99" s="60">
        <f t="shared" ref="S99:S106" si="7">IF(SUM(P99:R99)&gt;0,SUM(P99:R99),"")</f>
        <v>1</v>
      </c>
    </row>
    <row r="100" spans="1:19" x14ac:dyDescent="0.2">
      <c r="A100" s="15">
        <f t="shared" si="6"/>
        <v>74</v>
      </c>
      <c r="B100" s="11">
        <v>39</v>
      </c>
      <c r="C100" s="21" t="s">
        <v>100</v>
      </c>
      <c r="D100" s="5"/>
      <c r="E100" s="26"/>
      <c r="F100" s="5"/>
      <c r="G100" s="26"/>
      <c r="H100" s="5"/>
      <c r="I100" s="26"/>
      <c r="J100" s="5"/>
      <c r="K100" s="26"/>
      <c r="L100" s="5"/>
      <c r="M100" s="26"/>
      <c r="N100" s="5"/>
      <c r="O100" s="44"/>
      <c r="P100" s="66" t="str">
        <f t="shared" si="5"/>
        <v/>
      </c>
      <c r="Q100" s="49"/>
      <c r="R100" s="54"/>
      <c r="S100" s="60" t="str">
        <f t="shared" si="7"/>
        <v/>
      </c>
    </row>
    <row r="101" spans="1:19" x14ac:dyDescent="0.2">
      <c r="A101" s="15">
        <f t="shared" si="6"/>
        <v>75</v>
      </c>
      <c r="B101" s="11">
        <v>50</v>
      </c>
      <c r="C101" s="21" t="s">
        <v>101</v>
      </c>
      <c r="D101" s="5"/>
      <c r="E101" s="26"/>
      <c r="F101" s="5"/>
      <c r="G101" s="26"/>
      <c r="H101" s="5"/>
      <c r="I101" s="26"/>
      <c r="J101" s="5"/>
      <c r="K101" s="26"/>
      <c r="L101" s="5"/>
      <c r="M101" s="26"/>
      <c r="N101" s="5"/>
      <c r="O101" s="44"/>
      <c r="P101" s="66" t="str">
        <f t="shared" si="5"/>
        <v/>
      </c>
      <c r="Q101" s="49"/>
      <c r="R101" s="54"/>
      <c r="S101" s="60" t="str">
        <f t="shared" si="7"/>
        <v/>
      </c>
    </row>
    <row r="102" spans="1:19" x14ac:dyDescent="0.2">
      <c r="A102" s="15">
        <f t="shared" si="6"/>
        <v>76</v>
      </c>
      <c r="B102" s="11">
        <v>66</v>
      </c>
      <c r="C102" s="21" t="s">
        <v>105</v>
      </c>
      <c r="D102" s="5"/>
      <c r="E102" s="26"/>
      <c r="F102" s="5"/>
      <c r="G102" s="26"/>
      <c r="H102" s="5"/>
      <c r="I102" s="26"/>
      <c r="J102" s="5"/>
      <c r="K102" s="26"/>
      <c r="L102" s="5"/>
      <c r="M102" s="26"/>
      <c r="N102" s="5"/>
      <c r="O102" s="44"/>
      <c r="P102" s="66" t="str">
        <f t="shared" si="5"/>
        <v/>
      </c>
      <c r="Q102" s="49"/>
      <c r="R102" s="54"/>
      <c r="S102" s="60" t="str">
        <f t="shared" si="7"/>
        <v/>
      </c>
    </row>
    <row r="103" spans="1:19" x14ac:dyDescent="0.2">
      <c r="A103" s="15">
        <f t="shared" si="6"/>
        <v>77</v>
      </c>
      <c r="B103" s="11">
        <v>70</v>
      </c>
      <c r="C103" s="21" t="s">
        <v>106</v>
      </c>
      <c r="D103" s="5"/>
      <c r="E103" s="26"/>
      <c r="F103" s="5"/>
      <c r="G103" s="26"/>
      <c r="H103" s="5"/>
      <c r="I103" s="26">
        <v>1</v>
      </c>
      <c r="J103" s="5"/>
      <c r="K103" s="26"/>
      <c r="L103" s="5"/>
      <c r="M103" s="26"/>
      <c r="N103" s="5">
        <v>1</v>
      </c>
      <c r="O103" s="44"/>
      <c r="P103" s="66">
        <f t="shared" si="5"/>
        <v>2</v>
      </c>
      <c r="Q103" s="49"/>
      <c r="R103" s="54"/>
      <c r="S103" s="60">
        <f t="shared" si="7"/>
        <v>2</v>
      </c>
    </row>
    <row r="104" spans="1:19" x14ac:dyDescent="0.2">
      <c r="A104" s="15">
        <f t="shared" si="6"/>
        <v>78</v>
      </c>
      <c r="B104" s="11">
        <v>21</v>
      </c>
      <c r="C104" s="21" t="s">
        <v>107</v>
      </c>
      <c r="D104" s="5"/>
      <c r="E104" s="26"/>
      <c r="F104" s="5"/>
      <c r="G104" s="26"/>
      <c r="H104" s="5"/>
      <c r="I104" s="26"/>
      <c r="J104" s="5"/>
      <c r="K104" s="26"/>
      <c r="L104" s="5"/>
      <c r="M104" s="26"/>
      <c r="N104" s="5"/>
      <c r="O104" s="44"/>
      <c r="P104" s="66" t="str">
        <f t="shared" si="5"/>
        <v/>
      </c>
      <c r="Q104" s="49"/>
      <c r="R104" s="54"/>
      <c r="S104" s="60" t="str">
        <f t="shared" si="7"/>
        <v/>
      </c>
    </row>
    <row r="105" spans="1:19" x14ac:dyDescent="0.2">
      <c r="A105" s="15">
        <f t="shared" si="6"/>
        <v>79</v>
      </c>
      <c r="B105" s="11">
        <v>63</v>
      </c>
      <c r="C105" s="21" t="s">
        <v>108</v>
      </c>
      <c r="D105" s="5"/>
      <c r="E105" s="26"/>
      <c r="F105" s="5"/>
      <c r="G105" s="26"/>
      <c r="H105" s="5"/>
      <c r="I105" s="26"/>
      <c r="J105" s="5"/>
      <c r="K105" s="26"/>
      <c r="L105" s="5"/>
      <c r="M105" s="26">
        <v>1</v>
      </c>
      <c r="N105" s="5"/>
      <c r="O105" s="44"/>
      <c r="P105" s="66">
        <f t="shared" si="5"/>
        <v>1</v>
      </c>
      <c r="Q105" s="49"/>
      <c r="R105" s="54"/>
      <c r="S105" s="60">
        <f t="shared" si="7"/>
        <v>1</v>
      </c>
    </row>
    <row r="106" spans="1:19" x14ac:dyDescent="0.2">
      <c r="A106" s="15">
        <f t="shared" si="6"/>
        <v>80</v>
      </c>
      <c r="B106" s="11">
        <v>29</v>
      </c>
      <c r="C106" s="21" t="s">
        <v>109</v>
      </c>
      <c r="D106" s="5"/>
      <c r="E106" s="26"/>
      <c r="F106" s="5"/>
      <c r="G106" s="26"/>
      <c r="H106" s="5"/>
      <c r="I106" s="26"/>
      <c r="J106" s="5"/>
      <c r="K106" s="26"/>
      <c r="L106" s="5"/>
      <c r="M106" s="26"/>
      <c r="N106" s="5"/>
      <c r="O106" s="44"/>
      <c r="P106" s="66" t="str">
        <f t="shared" si="5"/>
        <v/>
      </c>
      <c r="Q106" s="49"/>
      <c r="R106" s="54"/>
      <c r="S106" s="60" t="str">
        <f t="shared" si="7"/>
        <v/>
      </c>
    </row>
    <row r="107" spans="1:19" x14ac:dyDescent="0.2">
      <c r="A107" s="15"/>
      <c r="C107" s="22" t="s">
        <v>121</v>
      </c>
      <c r="D107" s="4">
        <f>SUM(D27:D106)</f>
        <v>0</v>
      </c>
      <c r="E107" s="27">
        <f t="shared" ref="E107:O107" si="8">SUM(E27:E106)</f>
        <v>0</v>
      </c>
      <c r="F107" s="4">
        <f t="shared" si="8"/>
        <v>1</v>
      </c>
      <c r="G107" s="27">
        <f t="shared" si="8"/>
        <v>0</v>
      </c>
      <c r="H107" s="4">
        <f t="shared" si="8"/>
        <v>2</v>
      </c>
      <c r="I107" s="27">
        <f t="shared" si="8"/>
        <v>3</v>
      </c>
      <c r="J107" s="4">
        <f t="shared" si="8"/>
        <v>1</v>
      </c>
      <c r="K107" s="27">
        <f t="shared" si="8"/>
        <v>0</v>
      </c>
      <c r="L107" s="4">
        <f t="shared" si="8"/>
        <v>3</v>
      </c>
      <c r="M107" s="27">
        <f t="shared" si="8"/>
        <v>4</v>
      </c>
      <c r="N107" s="4">
        <f t="shared" si="8"/>
        <v>2</v>
      </c>
      <c r="O107" s="45">
        <f t="shared" si="8"/>
        <v>0</v>
      </c>
      <c r="P107" s="65"/>
      <c r="Q107" s="27">
        <f>SUM(Q27:Q106)</f>
        <v>3</v>
      </c>
      <c r="R107" s="4">
        <f>SUM(R27:R106)</f>
        <v>0</v>
      </c>
      <c r="S107" s="57"/>
    </row>
    <row r="108" spans="1:19" x14ac:dyDescent="0.2">
      <c r="A108" s="15"/>
      <c r="C108" s="21" t="s">
        <v>111</v>
      </c>
      <c r="D108" s="8">
        <f>80-D107</f>
        <v>80</v>
      </c>
      <c r="E108" s="14">
        <f t="shared" ref="E108:O108" si="9">80-E107</f>
        <v>80</v>
      </c>
      <c r="F108" s="8">
        <f t="shared" si="9"/>
        <v>79</v>
      </c>
      <c r="G108" s="14">
        <f t="shared" si="9"/>
        <v>80</v>
      </c>
      <c r="H108" s="8">
        <f t="shared" si="9"/>
        <v>78</v>
      </c>
      <c r="I108" s="14">
        <f t="shared" si="9"/>
        <v>77</v>
      </c>
      <c r="J108" s="8">
        <f t="shared" si="9"/>
        <v>79</v>
      </c>
      <c r="K108" s="14">
        <f t="shared" si="9"/>
        <v>80</v>
      </c>
      <c r="L108" s="8">
        <f t="shared" si="9"/>
        <v>77</v>
      </c>
      <c r="M108" s="14">
        <f t="shared" si="9"/>
        <v>76</v>
      </c>
      <c r="N108" s="8">
        <f t="shared" si="9"/>
        <v>78</v>
      </c>
      <c r="O108" s="41">
        <f t="shared" si="9"/>
        <v>80</v>
      </c>
      <c r="P108" s="65"/>
      <c r="Q108" s="14">
        <f>80-Q107</f>
        <v>77</v>
      </c>
      <c r="R108" s="8">
        <f>80-R107</f>
        <v>80</v>
      </c>
      <c r="S108" s="57"/>
    </row>
    <row r="109" spans="1:19" x14ac:dyDescent="0.2">
      <c r="A109" s="15"/>
      <c r="C109" s="23"/>
      <c r="E109" s="15"/>
      <c r="G109" s="15"/>
      <c r="I109" s="15"/>
      <c r="K109" s="15"/>
      <c r="M109" s="15"/>
      <c r="O109" s="15"/>
      <c r="P109" s="67"/>
      <c r="Q109" s="15"/>
      <c r="R109" s="39"/>
      <c r="S109" s="61"/>
    </row>
    <row r="110" spans="1:19" x14ac:dyDescent="0.2">
      <c r="A110" s="15">
        <v>81</v>
      </c>
      <c r="B110" s="11">
        <v>89</v>
      </c>
      <c r="C110" s="21" t="s">
        <v>0</v>
      </c>
      <c r="D110" s="4"/>
      <c r="E110" s="27"/>
      <c r="F110" s="4">
        <v>1</v>
      </c>
      <c r="G110" s="27"/>
      <c r="H110" s="4"/>
      <c r="I110" s="27"/>
      <c r="J110" s="4"/>
      <c r="K110" s="27">
        <v>1</v>
      </c>
      <c r="L110" s="4"/>
      <c r="M110" s="27"/>
      <c r="N110" s="4"/>
      <c r="O110" s="45"/>
      <c r="P110" s="66">
        <f t="shared" ref="P110:P139" si="10">IF(SUM(D110:O110)&gt;0,SUM(D110:O110),"")</f>
        <v>2</v>
      </c>
      <c r="Q110" s="50">
        <v>1</v>
      </c>
      <c r="R110" s="55"/>
      <c r="S110" s="60">
        <f t="shared" ref="S110:S139" si="11">IF(SUM(P110:R110)&gt;0,SUM(P110:R110),"")</f>
        <v>3</v>
      </c>
    </row>
    <row r="111" spans="1:19" x14ac:dyDescent="0.2">
      <c r="A111" s="15">
        <f>A110+1</f>
        <v>82</v>
      </c>
      <c r="B111" s="11">
        <v>83</v>
      </c>
      <c r="C111" s="21" t="s">
        <v>2</v>
      </c>
      <c r="D111" s="5"/>
      <c r="E111" s="26"/>
      <c r="F111" s="5"/>
      <c r="G111" s="26"/>
      <c r="H111" s="5"/>
      <c r="I111" s="26"/>
      <c r="J111" s="5"/>
      <c r="K111" s="26"/>
      <c r="L111" s="5"/>
      <c r="M111" s="26"/>
      <c r="N111" s="5"/>
      <c r="O111" s="44"/>
      <c r="P111" s="66" t="str">
        <f t="shared" si="10"/>
        <v/>
      </c>
      <c r="Q111" s="49"/>
      <c r="R111" s="54"/>
      <c r="S111" s="60" t="str">
        <f t="shared" si="11"/>
        <v/>
      </c>
    </row>
    <row r="112" spans="1:19" x14ac:dyDescent="0.2">
      <c r="A112" s="15">
        <f>A111+1</f>
        <v>83</v>
      </c>
      <c r="B112" s="11">
        <v>109</v>
      </c>
      <c r="C112" s="21" t="s">
        <v>212</v>
      </c>
      <c r="D112" s="5"/>
      <c r="E112" s="26"/>
      <c r="F112" s="5"/>
      <c r="G112" s="26"/>
      <c r="H112" s="5"/>
      <c r="I112" s="26"/>
      <c r="J112" s="5"/>
      <c r="K112" s="26"/>
      <c r="L112" s="5"/>
      <c r="M112" s="26"/>
      <c r="N112" s="5"/>
      <c r="O112" s="44"/>
      <c r="P112" s="66" t="str">
        <f>IF(SUM(D112:O112)&gt;0,SUM(D112:O112),"")</f>
        <v/>
      </c>
      <c r="Q112" s="49">
        <v>1</v>
      </c>
      <c r="R112" s="54"/>
      <c r="S112" s="60">
        <f t="shared" si="11"/>
        <v>1</v>
      </c>
    </row>
    <row r="113" spans="1:19" x14ac:dyDescent="0.2">
      <c r="A113" s="15">
        <f>A112+1</f>
        <v>84</v>
      </c>
      <c r="B113" s="11">
        <v>84</v>
      </c>
      <c r="C113" s="21" t="s">
        <v>5</v>
      </c>
      <c r="D113" s="5"/>
      <c r="E113" s="26"/>
      <c r="F113" s="5"/>
      <c r="G113" s="26"/>
      <c r="H113" s="5"/>
      <c r="I113" s="26"/>
      <c r="J113" s="5"/>
      <c r="K113" s="26"/>
      <c r="L113" s="5"/>
      <c r="M113" s="26"/>
      <c r="N113" s="5"/>
      <c r="O113" s="44"/>
      <c r="P113" s="66" t="str">
        <f t="shared" si="10"/>
        <v/>
      </c>
      <c r="Q113" s="49"/>
      <c r="R113" s="54"/>
      <c r="S113" s="60" t="str">
        <f t="shared" si="11"/>
        <v/>
      </c>
    </row>
    <row r="114" spans="1:19" x14ac:dyDescent="0.2">
      <c r="A114" s="15">
        <f>A113+1</f>
        <v>85</v>
      </c>
      <c r="B114" s="11">
        <v>79</v>
      </c>
      <c r="C114" s="21" t="s">
        <v>15</v>
      </c>
      <c r="D114" s="5"/>
      <c r="E114" s="26"/>
      <c r="F114" s="5"/>
      <c r="G114" s="26"/>
      <c r="H114" s="5"/>
      <c r="I114" s="26"/>
      <c r="J114" s="5"/>
      <c r="K114" s="26"/>
      <c r="L114" s="5"/>
      <c r="M114" s="26">
        <v>1</v>
      </c>
      <c r="N114" s="5"/>
      <c r="O114" s="44"/>
      <c r="P114" s="66">
        <f t="shared" si="10"/>
        <v>1</v>
      </c>
      <c r="Q114" s="49"/>
      <c r="R114" s="54"/>
      <c r="S114" s="60">
        <f t="shared" si="11"/>
        <v>1</v>
      </c>
    </row>
    <row r="115" spans="1:19" x14ac:dyDescent="0.2">
      <c r="A115" s="15">
        <f>A114+1</f>
        <v>86</v>
      </c>
      <c r="B115" s="11">
        <v>110</v>
      </c>
      <c r="C115" s="21" t="s">
        <v>20</v>
      </c>
      <c r="D115" s="5"/>
      <c r="E115" s="26"/>
      <c r="F115" s="5">
        <v>1</v>
      </c>
      <c r="G115" s="26">
        <v>1</v>
      </c>
      <c r="H115" s="5">
        <v>1</v>
      </c>
      <c r="I115" s="26">
        <v>1</v>
      </c>
      <c r="J115" s="5"/>
      <c r="K115" s="26"/>
      <c r="L115" s="5"/>
      <c r="M115" s="26"/>
      <c r="N115" s="5"/>
      <c r="O115" s="44"/>
      <c r="P115" s="66">
        <f t="shared" si="10"/>
        <v>4</v>
      </c>
      <c r="Q115" s="49"/>
      <c r="R115" s="54"/>
      <c r="S115" s="60">
        <f t="shared" si="11"/>
        <v>4</v>
      </c>
    </row>
    <row r="116" spans="1:19" x14ac:dyDescent="0.2">
      <c r="A116" s="15">
        <f t="shared" ref="A116:A139" si="12">A115+1</f>
        <v>87</v>
      </c>
      <c r="B116" s="11">
        <v>91</v>
      </c>
      <c r="C116" s="21" t="s">
        <v>21</v>
      </c>
      <c r="D116" s="5"/>
      <c r="E116" s="26"/>
      <c r="F116" s="5"/>
      <c r="G116" s="26"/>
      <c r="H116" s="5"/>
      <c r="I116" s="26"/>
      <c r="J116" s="5"/>
      <c r="K116" s="26"/>
      <c r="L116" s="5"/>
      <c r="M116" s="26"/>
      <c r="N116" s="5"/>
      <c r="O116" s="44"/>
      <c r="P116" s="66" t="str">
        <f t="shared" si="10"/>
        <v/>
      </c>
      <c r="Q116" s="49"/>
      <c r="R116" s="54"/>
      <c r="S116" s="60" t="str">
        <f t="shared" si="11"/>
        <v/>
      </c>
    </row>
    <row r="117" spans="1:19" x14ac:dyDescent="0.2">
      <c r="A117" s="15">
        <f t="shared" si="12"/>
        <v>88</v>
      </c>
      <c r="B117" s="11">
        <v>104</v>
      </c>
      <c r="C117" s="21" t="s">
        <v>23</v>
      </c>
      <c r="D117" s="5"/>
      <c r="E117" s="26"/>
      <c r="F117" s="5"/>
      <c r="G117" s="26"/>
      <c r="H117" s="5"/>
      <c r="I117" s="26"/>
      <c r="J117" s="5"/>
      <c r="K117" s="26"/>
      <c r="L117" s="5"/>
      <c r="M117" s="26">
        <v>1</v>
      </c>
      <c r="N117" s="5"/>
      <c r="O117" s="44"/>
      <c r="P117" s="66">
        <f t="shared" si="10"/>
        <v>1</v>
      </c>
      <c r="Q117" s="49">
        <v>1</v>
      </c>
      <c r="R117" s="54"/>
      <c r="S117" s="60">
        <f t="shared" si="11"/>
        <v>2</v>
      </c>
    </row>
    <row r="118" spans="1:19" x14ac:dyDescent="0.2">
      <c r="A118" s="15">
        <f t="shared" si="12"/>
        <v>89</v>
      </c>
      <c r="B118" s="11">
        <v>85</v>
      </c>
      <c r="C118" s="21" t="s">
        <v>27</v>
      </c>
      <c r="D118" s="5"/>
      <c r="E118" s="26"/>
      <c r="F118" s="5"/>
      <c r="G118" s="26"/>
      <c r="H118" s="5"/>
      <c r="I118" s="26">
        <v>1</v>
      </c>
      <c r="J118" s="5"/>
      <c r="K118" s="26"/>
      <c r="L118" s="5">
        <v>1</v>
      </c>
      <c r="M118" s="26"/>
      <c r="N118" s="5"/>
      <c r="O118" s="44"/>
      <c r="P118" s="66">
        <f t="shared" si="10"/>
        <v>2</v>
      </c>
      <c r="Q118" s="49">
        <v>1</v>
      </c>
      <c r="R118" s="54"/>
      <c r="S118" s="60">
        <f t="shared" si="11"/>
        <v>3</v>
      </c>
    </row>
    <row r="119" spans="1:19" x14ac:dyDescent="0.2">
      <c r="A119" s="15">
        <f t="shared" si="12"/>
        <v>90</v>
      </c>
      <c r="B119" s="11">
        <v>86</v>
      </c>
      <c r="C119" s="21" t="s">
        <v>31</v>
      </c>
      <c r="D119" s="5"/>
      <c r="E119" s="26"/>
      <c r="F119" s="5">
        <v>1</v>
      </c>
      <c r="G119" s="26"/>
      <c r="H119" s="5"/>
      <c r="I119" s="26">
        <v>1</v>
      </c>
      <c r="J119" s="5"/>
      <c r="K119" s="26"/>
      <c r="L119" s="5"/>
      <c r="M119" s="26"/>
      <c r="N119" s="5"/>
      <c r="O119" s="44"/>
      <c r="P119" s="66">
        <f t="shared" si="10"/>
        <v>2</v>
      </c>
      <c r="Q119" s="49">
        <v>1</v>
      </c>
      <c r="R119" s="54"/>
      <c r="S119" s="60">
        <f t="shared" si="11"/>
        <v>3</v>
      </c>
    </row>
    <row r="120" spans="1:19" x14ac:dyDescent="0.2">
      <c r="A120" s="15">
        <f t="shared" si="12"/>
        <v>91</v>
      </c>
      <c r="B120" s="11">
        <v>81</v>
      </c>
      <c r="C120" s="21" t="s">
        <v>34</v>
      </c>
      <c r="D120" s="5"/>
      <c r="E120" s="26"/>
      <c r="F120" s="5"/>
      <c r="G120" s="26"/>
      <c r="H120" s="5"/>
      <c r="I120" s="26"/>
      <c r="J120" s="5"/>
      <c r="K120" s="26"/>
      <c r="L120" s="5"/>
      <c r="M120" s="26"/>
      <c r="N120" s="5"/>
      <c r="O120" s="44"/>
      <c r="P120" s="66" t="str">
        <f t="shared" si="10"/>
        <v/>
      </c>
      <c r="Q120" s="49"/>
      <c r="R120" s="54"/>
      <c r="S120" s="60" t="str">
        <f t="shared" si="11"/>
        <v/>
      </c>
    </row>
    <row r="121" spans="1:19" x14ac:dyDescent="0.2">
      <c r="A121" s="15">
        <f t="shared" si="12"/>
        <v>92</v>
      </c>
      <c r="B121" s="11">
        <v>92</v>
      </c>
      <c r="C121" s="21" t="s">
        <v>35</v>
      </c>
      <c r="D121" s="5"/>
      <c r="E121" s="26"/>
      <c r="F121" s="5"/>
      <c r="G121" s="26"/>
      <c r="H121" s="5"/>
      <c r="I121" s="26"/>
      <c r="J121" s="5"/>
      <c r="K121" s="26"/>
      <c r="L121" s="5"/>
      <c r="M121" s="26"/>
      <c r="N121" s="5"/>
      <c r="O121" s="44"/>
      <c r="P121" s="66" t="str">
        <f t="shared" si="10"/>
        <v/>
      </c>
      <c r="Q121" s="49"/>
      <c r="R121" s="54"/>
      <c r="S121" s="60" t="str">
        <f t="shared" si="11"/>
        <v/>
      </c>
    </row>
    <row r="122" spans="1:19" x14ac:dyDescent="0.2">
      <c r="A122" s="15">
        <f t="shared" si="12"/>
        <v>93</v>
      </c>
      <c r="B122" s="11">
        <v>97</v>
      </c>
      <c r="C122" s="21" t="s">
        <v>36</v>
      </c>
      <c r="D122" s="5"/>
      <c r="E122" s="26"/>
      <c r="F122" s="5">
        <v>1</v>
      </c>
      <c r="G122" s="26">
        <v>1</v>
      </c>
      <c r="H122" s="5">
        <v>1</v>
      </c>
      <c r="I122" s="26"/>
      <c r="J122" s="5"/>
      <c r="K122" s="26"/>
      <c r="L122" s="5"/>
      <c r="M122" s="26"/>
      <c r="N122" s="5"/>
      <c r="O122" s="44"/>
      <c r="P122" s="66">
        <f t="shared" si="10"/>
        <v>3</v>
      </c>
      <c r="Q122" s="49"/>
      <c r="R122" s="54"/>
      <c r="S122" s="60">
        <f t="shared" si="11"/>
        <v>3</v>
      </c>
    </row>
    <row r="123" spans="1:19" x14ac:dyDescent="0.2">
      <c r="A123" s="15">
        <f t="shared" si="12"/>
        <v>94</v>
      </c>
      <c r="B123" s="11">
        <v>98</v>
      </c>
      <c r="C123" s="21" t="s">
        <v>40</v>
      </c>
      <c r="D123" s="5"/>
      <c r="E123" s="26"/>
      <c r="F123" s="5"/>
      <c r="G123" s="26"/>
      <c r="H123" s="5"/>
      <c r="I123" s="26"/>
      <c r="J123" s="5"/>
      <c r="K123" s="26"/>
      <c r="L123" s="5"/>
      <c r="M123" s="26"/>
      <c r="N123" s="5">
        <v>1</v>
      </c>
      <c r="O123" s="44"/>
      <c r="P123" s="66">
        <f t="shared" si="10"/>
        <v>1</v>
      </c>
      <c r="Q123" s="49"/>
      <c r="R123" s="54"/>
      <c r="S123" s="60">
        <f t="shared" si="11"/>
        <v>1</v>
      </c>
    </row>
    <row r="124" spans="1:19" x14ac:dyDescent="0.2">
      <c r="A124" s="15">
        <f t="shared" si="12"/>
        <v>95</v>
      </c>
      <c r="B124" s="11">
        <v>99</v>
      </c>
      <c r="C124" s="21" t="s">
        <v>213</v>
      </c>
      <c r="D124" s="5"/>
      <c r="E124" s="26"/>
      <c r="F124" s="5"/>
      <c r="G124" s="26"/>
      <c r="H124" s="5"/>
      <c r="I124" s="26"/>
      <c r="J124" s="5"/>
      <c r="K124" s="26"/>
      <c r="L124" s="5"/>
      <c r="M124" s="26"/>
      <c r="N124" s="5"/>
      <c r="O124" s="44"/>
      <c r="P124" s="66" t="str">
        <f t="shared" si="10"/>
        <v/>
      </c>
      <c r="Q124" s="49">
        <v>1</v>
      </c>
      <c r="R124" s="54"/>
      <c r="S124" s="60">
        <f t="shared" si="11"/>
        <v>1</v>
      </c>
    </row>
    <row r="125" spans="1:19" x14ac:dyDescent="0.2">
      <c r="A125" s="15">
        <f t="shared" si="12"/>
        <v>96</v>
      </c>
      <c r="B125" s="11">
        <v>87</v>
      </c>
      <c r="C125" s="21" t="s">
        <v>50</v>
      </c>
      <c r="D125" s="5"/>
      <c r="E125" s="26"/>
      <c r="F125" s="5"/>
      <c r="G125" s="26"/>
      <c r="H125" s="5">
        <v>1</v>
      </c>
      <c r="I125" s="26"/>
      <c r="J125" s="5"/>
      <c r="K125" s="26"/>
      <c r="L125" s="5"/>
      <c r="M125" s="26"/>
      <c r="N125" s="5"/>
      <c r="O125" s="44"/>
      <c r="P125" s="66">
        <f t="shared" si="10"/>
        <v>1</v>
      </c>
      <c r="Q125" s="49"/>
      <c r="R125" s="54"/>
      <c r="S125" s="60">
        <f t="shared" si="11"/>
        <v>1</v>
      </c>
    </row>
    <row r="126" spans="1:19" x14ac:dyDescent="0.2">
      <c r="A126" s="15">
        <f t="shared" si="12"/>
        <v>97</v>
      </c>
      <c r="B126" s="11">
        <v>102</v>
      </c>
      <c r="C126" s="21" t="s">
        <v>51</v>
      </c>
      <c r="D126" s="5">
        <v>1</v>
      </c>
      <c r="E126" s="26">
        <v>1</v>
      </c>
      <c r="F126" s="5">
        <v>1</v>
      </c>
      <c r="G126" s="26"/>
      <c r="H126" s="5"/>
      <c r="I126" s="26"/>
      <c r="J126" s="5"/>
      <c r="K126" s="26"/>
      <c r="L126" s="5"/>
      <c r="M126" s="26">
        <v>1</v>
      </c>
      <c r="N126" s="5"/>
      <c r="O126" s="44"/>
      <c r="P126" s="66">
        <f t="shared" si="10"/>
        <v>4</v>
      </c>
      <c r="Q126" s="49">
        <v>1</v>
      </c>
      <c r="R126" s="54"/>
      <c r="S126" s="60">
        <f t="shared" si="11"/>
        <v>5</v>
      </c>
    </row>
    <row r="127" spans="1:19" x14ac:dyDescent="0.2">
      <c r="A127" s="15">
        <f t="shared" si="12"/>
        <v>98</v>
      </c>
      <c r="B127" s="11">
        <v>105</v>
      </c>
      <c r="C127" s="21" t="s">
        <v>54</v>
      </c>
      <c r="D127" s="5"/>
      <c r="E127" s="26"/>
      <c r="F127" s="5"/>
      <c r="G127" s="26"/>
      <c r="H127" s="5"/>
      <c r="I127" s="26"/>
      <c r="J127" s="5"/>
      <c r="K127" s="26"/>
      <c r="L127" s="5"/>
      <c r="M127" s="26"/>
      <c r="N127" s="5"/>
      <c r="O127" s="44"/>
      <c r="P127" s="66" t="str">
        <f t="shared" si="10"/>
        <v/>
      </c>
      <c r="Q127" s="49">
        <v>1</v>
      </c>
      <c r="R127" s="54"/>
      <c r="S127" s="60">
        <f t="shared" si="11"/>
        <v>1</v>
      </c>
    </row>
    <row r="128" spans="1:19" x14ac:dyDescent="0.2">
      <c r="A128" s="15">
        <f t="shared" si="12"/>
        <v>99</v>
      </c>
      <c r="B128" s="11">
        <v>100</v>
      </c>
      <c r="C128" s="21" t="s">
        <v>58</v>
      </c>
      <c r="D128" s="5"/>
      <c r="E128" s="26"/>
      <c r="F128" s="5"/>
      <c r="G128" s="26"/>
      <c r="H128" s="5"/>
      <c r="I128" s="26"/>
      <c r="J128" s="5"/>
      <c r="K128" s="26"/>
      <c r="L128" s="5"/>
      <c r="M128" s="26"/>
      <c r="N128" s="5"/>
      <c r="O128" s="44"/>
      <c r="P128" s="66" t="str">
        <f t="shared" si="10"/>
        <v/>
      </c>
      <c r="Q128" s="49"/>
      <c r="R128" s="54"/>
      <c r="S128" s="60" t="str">
        <f t="shared" si="11"/>
        <v/>
      </c>
    </row>
    <row r="129" spans="1:19" x14ac:dyDescent="0.2">
      <c r="A129" s="15">
        <f t="shared" si="12"/>
        <v>100</v>
      </c>
      <c r="B129" s="11">
        <v>106</v>
      </c>
      <c r="C129" s="21" t="s">
        <v>60</v>
      </c>
      <c r="D129" s="5">
        <v>1</v>
      </c>
      <c r="E129" s="26">
        <v>1</v>
      </c>
      <c r="F129" s="5">
        <v>1</v>
      </c>
      <c r="G129" s="26"/>
      <c r="H129" s="5">
        <v>1</v>
      </c>
      <c r="I129" s="26">
        <v>1</v>
      </c>
      <c r="J129" s="5">
        <v>1</v>
      </c>
      <c r="K129" s="26"/>
      <c r="L129" s="5"/>
      <c r="M129" s="26">
        <v>1</v>
      </c>
      <c r="N129" s="5">
        <v>1</v>
      </c>
      <c r="O129" s="44"/>
      <c r="P129" s="66">
        <f t="shared" si="10"/>
        <v>8</v>
      </c>
      <c r="Q129" s="49">
        <v>1</v>
      </c>
      <c r="R129" s="54"/>
      <c r="S129" s="60">
        <f t="shared" si="11"/>
        <v>9</v>
      </c>
    </row>
    <row r="130" spans="1:19" x14ac:dyDescent="0.2">
      <c r="A130" s="15">
        <f t="shared" si="12"/>
        <v>101</v>
      </c>
      <c r="B130" s="11">
        <v>108</v>
      </c>
      <c r="C130" s="21" t="s">
        <v>61</v>
      </c>
      <c r="D130" s="5"/>
      <c r="E130" s="26"/>
      <c r="F130" s="5"/>
      <c r="G130" s="26"/>
      <c r="H130" s="5"/>
      <c r="I130" s="26"/>
      <c r="J130" s="5">
        <v>1</v>
      </c>
      <c r="K130" s="26"/>
      <c r="L130" s="5">
        <v>1</v>
      </c>
      <c r="M130" s="26"/>
      <c r="N130" s="5"/>
      <c r="O130" s="44"/>
      <c r="P130" s="66">
        <f t="shared" si="10"/>
        <v>2</v>
      </c>
      <c r="Q130" s="49"/>
      <c r="R130" s="54"/>
      <c r="S130" s="60">
        <f t="shared" si="11"/>
        <v>2</v>
      </c>
    </row>
    <row r="131" spans="1:19" x14ac:dyDescent="0.2">
      <c r="A131" s="15">
        <f t="shared" si="12"/>
        <v>102</v>
      </c>
      <c r="B131" s="11">
        <v>96</v>
      </c>
      <c r="C131" s="21" t="s">
        <v>70</v>
      </c>
      <c r="D131" s="5"/>
      <c r="E131" s="26"/>
      <c r="F131" s="5"/>
      <c r="G131" s="26"/>
      <c r="H131" s="5"/>
      <c r="I131" s="26"/>
      <c r="J131" s="5"/>
      <c r="K131" s="26">
        <v>1</v>
      </c>
      <c r="L131" s="5"/>
      <c r="M131" s="26">
        <v>1</v>
      </c>
      <c r="N131" s="5"/>
      <c r="O131" s="44"/>
      <c r="P131" s="66">
        <f t="shared" si="10"/>
        <v>2</v>
      </c>
      <c r="Q131" s="49"/>
      <c r="R131" s="54"/>
      <c r="S131" s="60">
        <f t="shared" si="11"/>
        <v>2</v>
      </c>
    </row>
    <row r="132" spans="1:19" x14ac:dyDescent="0.2">
      <c r="A132" s="15">
        <f t="shared" si="12"/>
        <v>103</v>
      </c>
      <c r="B132" s="11">
        <v>95</v>
      </c>
      <c r="C132" s="21" t="s">
        <v>75</v>
      </c>
      <c r="D132" s="5"/>
      <c r="E132" s="26"/>
      <c r="F132" s="5"/>
      <c r="G132" s="26"/>
      <c r="H132" s="5"/>
      <c r="I132" s="26"/>
      <c r="J132" s="5"/>
      <c r="K132" s="26"/>
      <c r="L132" s="5"/>
      <c r="M132" s="26"/>
      <c r="N132" s="5"/>
      <c r="O132" s="44"/>
      <c r="P132" s="66" t="str">
        <f t="shared" si="10"/>
        <v/>
      </c>
      <c r="Q132" s="49"/>
      <c r="R132" s="54"/>
      <c r="S132" s="60" t="str">
        <f t="shared" si="11"/>
        <v/>
      </c>
    </row>
    <row r="133" spans="1:19" x14ac:dyDescent="0.2">
      <c r="A133" s="15">
        <f t="shared" si="12"/>
        <v>104</v>
      </c>
      <c r="B133" s="11">
        <v>107</v>
      </c>
      <c r="C133" s="21" t="s">
        <v>82</v>
      </c>
      <c r="D133" s="5"/>
      <c r="E133" s="26"/>
      <c r="F133" s="5"/>
      <c r="G133" s="26"/>
      <c r="H133" s="5"/>
      <c r="I133" s="26"/>
      <c r="J133" s="5"/>
      <c r="K133" s="26"/>
      <c r="L133" s="5"/>
      <c r="M133" s="26"/>
      <c r="N133" s="5"/>
      <c r="O133" s="44"/>
      <c r="P133" s="66" t="str">
        <f t="shared" si="10"/>
        <v/>
      </c>
      <c r="Q133" s="49"/>
      <c r="R133" s="54"/>
      <c r="S133" s="60" t="str">
        <f t="shared" si="11"/>
        <v/>
      </c>
    </row>
    <row r="134" spans="1:19" x14ac:dyDescent="0.2">
      <c r="A134" s="15">
        <f t="shared" si="12"/>
        <v>105</v>
      </c>
      <c r="B134" s="11">
        <v>88</v>
      </c>
      <c r="C134" s="21" t="s">
        <v>84</v>
      </c>
      <c r="D134" s="5"/>
      <c r="E134" s="26"/>
      <c r="F134" s="5"/>
      <c r="G134" s="26"/>
      <c r="H134" s="5"/>
      <c r="I134" s="26"/>
      <c r="J134" s="5"/>
      <c r="K134" s="26"/>
      <c r="L134" s="5"/>
      <c r="M134" s="26"/>
      <c r="N134" s="5"/>
      <c r="O134" s="44"/>
      <c r="P134" s="66" t="str">
        <f t="shared" si="10"/>
        <v/>
      </c>
      <c r="Q134" s="49">
        <v>1</v>
      </c>
      <c r="R134" s="54"/>
      <c r="S134" s="60">
        <f t="shared" si="11"/>
        <v>1</v>
      </c>
    </row>
    <row r="135" spans="1:19" x14ac:dyDescent="0.2">
      <c r="A135" s="15">
        <f t="shared" si="12"/>
        <v>106</v>
      </c>
      <c r="B135" s="11">
        <v>94</v>
      </c>
      <c r="C135" s="21" t="s">
        <v>90</v>
      </c>
      <c r="D135" s="5"/>
      <c r="E135" s="26"/>
      <c r="F135" s="5"/>
      <c r="G135" s="26"/>
      <c r="H135" s="5"/>
      <c r="I135" s="26"/>
      <c r="J135" s="5"/>
      <c r="K135" s="26"/>
      <c r="L135" s="5">
        <v>1</v>
      </c>
      <c r="M135" s="26"/>
      <c r="N135" s="5">
        <v>1</v>
      </c>
      <c r="O135" s="44"/>
      <c r="P135" s="66">
        <f t="shared" si="10"/>
        <v>2</v>
      </c>
      <c r="Q135" s="49"/>
      <c r="R135" s="54"/>
      <c r="S135" s="60">
        <f t="shared" si="11"/>
        <v>2</v>
      </c>
    </row>
    <row r="136" spans="1:19" x14ac:dyDescent="0.2">
      <c r="A136" s="15">
        <f t="shared" si="12"/>
        <v>107</v>
      </c>
      <c r="B136" s="11">
        <v>82</v>
      </c>
      <c r="C136" s="21" t="s">
        <v>95</v>
      </c>
      <c r="D136" s="5"/>
      <c r="E136" s="26"/>
      <c r="F136" s="5"/>
      <c r="G136" s="26"/>
      <c r="H136" s="5"/>
      <c r="I136" s="26"/>
      <c r="J136" s="5"/>
      <c r="K136" s="26"/>
      <c r="L136" s="5"/>
      <c r="M136" s="26"/>
      <c r="N136" s="5"/>
      <c r="O136" s="44"/>
      <c r="P136" s="66" t="str">
        <f t="shared" si="10"/>
        <v/>
      </c>
      <c r="Q136" s="49"/>
      <c r="R136" s="54"/>
      <c r="S136" s="60" t="str">
        <f t="shared" si="11"/>
        <v/>
      </c>
    </row>
    <row r="137" spans="1:19" x14ac:dyDescent="0.2">
      <c r="A137" s="15">
        <f t="shared" si="12"/>
        <v>108</v>
      </c>
      <c r="B137" s="11">
        <v>119</v>
      </c>
      <c r="C137" s="21" t="s">
        <v>102</v>
      </c>
      <c r="D137" s="5"/>
      <c r="E137" s="26"/>
      <c r="F137" s="5">
        <v>1</v>
      </c>
      <c r="G137" s="26"/>
      <c r="H137" s="5"/>
      <c r="I137" s="26"/>
      <c r="J137" s="5">
        <v>1</v>
      </c>
      <c r="K137" s="26"/>
      <c r="L137" s="5">
        <v>1</v>
      </c>
      <c r="M137" s="26"/>
      <c r="N137" s="5">
        <v>1</v>
      </c>
      <c r="O137" s="44"/>
      <c r="P137" s="66">
        <f t="shared" si="10"/>
        <v>4</v>
      </c>
      <c r="Q137" s="49"/>
      <c r="R137" s="54"/>
      <c r="S137" s="60">
        <f t="shared" si="11"/>
        <v>4</v>
      </c>
    </row>
    <row r="138" spans="1:19" x14ac:dyDescent="0.2">
      <c r="A138" s="15">
        <f t="shared" si="12"/>
        <v>109</v>
      </c>
      <c r="B138" s="11">
        <v>90</v>
      </c>
      <c r="C138" s="21" t="s">
        <v>103</v>
      </c>
      <c r="D138" s="5"/>
      <c r="E138" s="26"/>
      <c r="F138" s="5"/>
      <c r="G138" s="26"/>
      <c r="H138" s="5"/>
      <c r="I138" s="26">
        <v>1</v>
      </c>
      <c r="J138" s="5"/>
      <c r="K138" s="26"/>
      <c r="L138" s="5"/>
      <c r="M138" s="26"/>
      <c r="N138" s="5"/>
      <c r="O138" s="44"/>
      <c r="P138" s="66">
        <f t="shared" si="10"/>
        <v>1</v>
      </c>
      <c r="Q138" s="49"/>
      <c r="R138" s="54"/>
      <c r="S138" s="60">
        <f t="shared" si="11"/>
        <v>1</v>
      </c>
    </row>
    <row r="139" spans="1:19" x14ac:dyDescent="0.2">
      <c r="A139" s="15">
        <f t="shared" si="12"/>
        <v>110</v>
      </c>
      <c r="B139" s="11">
        <v>117</v>
      </c>
      <c r="C139" s="21" t="s">
        <v>104</v>
      </c>
      <c r="D139" s="5"/>
      <c r="E139" s="26"/>
      <c r="F139" s="5">
        <v>1</v>
      </c>
      <c r="G139" s="26"/>
      <c r="H139" s="5"/>
      <c r="I139" s="26"/>
      <c r="J139" s="5"/>
      <c r="K139" s="26">
        <v>1</v>
      </c>
      <c r="L139" s="5"/>
      <c r="M139" s="26"/>
      <c r="N139" s="5">
        <v>1</v>
      </c>
      <c r="O139" s="44"/>
      <c r="P139" s="66">
        <f t="shared" si="10"/>
        <v>3</v>
      </c>
      <c r="Q139" s="49"/>
      <c r="R139" s="54"/>
      <c r="S139" s="60">
        <f t="shared" si="11"/>
        <v>3</v>
      </c>
    </row>
    <row r="140" spans="1:19" x14ac:dyDescent="0.2">
      <c r="A140" s="15"/>
      <c r="C140" s="22" t="s">
        <v>122</v>
      </c>
      <c r="D140" s="4">
        <f>SUM(D110:D139)</f>
        <v>2</v>
      </c>
      <c r="E140" s="27">
        <f t="shared" ref="E140:O140" si="13">SUM(E110:E139)</f>
        <v>2</v>
      </c>
      <c r="F140" s="4">
        <f t="shared" si="13"/>
        <v>8</v>
      </c>
      <c r="G140" s="27">
        <f t="shared" si="13"/>
        <v>2</v>
      </c>
      <c r="H140" s="4">
        <f t="shared" si="13"/>
        <v>4</v>
      </c>
      <c r="I140" s="27">
        <f t="shared" si="13"/>
        <v>5</v>
      </c>
      <c r="J140" s="4">
        <f t="shared" si="13"/>
        <v>3</v>
      </c>
      <c r="K140" s="27">
        <f t="shared" si="13"/>
        <v>3</v>
      </c>
      <c r="L140" s="4">
        <f t="shared" si="13"/>
        <v>4</v>
      </c>
      <c r="M140" s="27">
        <f t="shared" si="13"/>
        <v>5</v>
      </c>
      <c r="N140" s="4">
        <f t="shared" si="13"/>
        <v>5</v>
      </c>
      <c r="O140" s="45">
        <f t="shared" si="13"/>
        <v>0</v>
      </c>
      <c r="P140" s="65"/>
      <c r="Q140" s="27">
        <f>SUM(Q110:Q139)</f>
        <v>10</v>
      </c>
      <c r="R140" s="4">
        <f>SUM(R110:R139)</f>
        <v>0</v>
      </c>
      <c r="S140" s="57"/>
    </row>
    <row r="141" spans="1:19" x14ac:dyDescent="0.2">
      <c r="A141" s="15"/>
      <c r="C141" s="21" t="s">
        <v>112</v>
      </c>
      <c r="D141" s="8">
        <f>30-D140</f>
        <v>28</v>
      </c>
      <c r="E141" s="14">
        <f t="shared" ref="E141:O141" si="14">30-E140</f>
        <v>28</v>
      </c>
      <c r="F141" s="8">
        <f t="shared" si="14"/>
        <v>22</v>
      </c>
      <c r="G141" s="14">
        <f t="shared" si="14"/>
        <v>28</v>
      </c>
      <c r="H141" s="8">
        <f t="shared" si="14"/>
        <v>26</v>
      </c>
      <c r="I141" s="14">
        <f t="shared" si="14"/>
        <v>25</v>
      </c>
      <c r="J141" s="8">
        <f t="shared" si="14"/>
        <v>27</v>
      </c>
      <c r="K141" s="14">
        <f t="shared" si="14"/>
        <v>27</v>
      </c>
      <c r="L141" s="8">
        <f t="shared" si="14"/>
        <v>26</v>
      </c>
      <c r="M141" s="14">
        <f t="shared" si="14"/>
        <v>25</v>
      </c>
      <c r="N141" s="8">
        <f t="shared" si="14"/>
        <v>25</v>
      </c>
      <c r="O141" s="41">
        <f t="shared" si="14"/>
        <v>30</v>
      </c>
      <c r="P141" s="65"/>
      <c r="Q141" s="14">
        <f>30-Q140</f>
        <v>20</v>
      </c>
      <c r="R141" s="8">
        <f>30-R140</f>
        <v>30</v>
      </c>
      <c r="S141" s="57"/>
    </row>
    <row r="142" spans="1:19" x14ac:dyDescent="0.2">
      <c r="A142" s="15"/>
      <c r="C142" s="21" t="s">
        <v>113</v>
      </c>
      <c r="D142" s="8">
        <f t="shared" ref="D142:O142" si="15">+D141+D108</f>
        <v>108</v>
      </c>
      <c r="E142" s="14">
        <f t="shared" si="15"/>
        <v>108</v>
      </c>
      <c r="F142" s="8">
        <f t="shared" si="15"/>
        <v>101</v>
      </c>
      <c r="G142" s="14">
        <f t="shared" si="15"/>
        <v>108</v>
      </c>
      <c r="H142" s="8">
        <f t="shared" si="15"/>
        <v>104</v>
      </c>
      <c r="I142" s="14">
        <f t="shared" si="15"/>
        <v>102</v>
      </c>
      <c r="J142" s="8">
        <f t="shared" si="15"/>
        <v>106</v>
      </c>
      <c r="K142" s="14">
        <f t="shared" si="15"/>
        <v>107</v>
      </c>
      <c r="L142" s="8">
        <f t="shared" si="15"/>
        <v>103</v>
      </c>
      <c r="M142" s="14">
        <f t="shared" si="15"/>
        <v>101</v>
      </c>
      <c r="N142" s="8">
        <f t="shared" si="15"/>
        <v>103</v>
      </c>
      <c r="O142" s="41">
        <f t="shared" si="15"/>
        <v>110</v>
      </c>
      <c r="P142" s="65"/>
      <c r="Q142" s="14">
        <f>+Q141+Q108</f>
        <v>97</v>
      </c>
      <c r="R142" s="8">
        <f>+R141+R108</f>
        <v>110</v>
      </c>
      <c r="S142" s="57"/>
    </row>
    <row r="143" spans="1:19" x14ac:dyDescent="0.2">
      <c r="A143" s="15"/>
      <c r="C143" s="23"/>
      <c r="E143" s="15"/>
      <c r="G143" s="15"/>
      <c r="I143" s="15"/>
      <c r="K143" s="15"/>
      <c r="M143" s="15"/>
      <c r="O143" s="15"/>
      <c r="P143" s="67"/>
      <c r="Q143" s="15"/>
      <c r="R143" s="39"/>
      <c r="S143" s="61"/>
    </row>
    <row r="144" spans="1:19" x14ac:dyDescent="0.2">
      <c r="A144" s="15"/>
      <c r="C144" s="21" t="s">
        <v>114</v>
      </c>
      <c r="D144" s="9">
        <v>1</v>
      </c>
      <c r="E144" s="14">
        <v>2</v>
      </c>
      <c r="F144" s="8">
        <v>3</v>
      </c>
      <c r="G144" s="14">
        <v>4</v>
      </c>
      <c r="H144" s="8">
        <v>5</v>
      </c>
      <c r="I144" s="14">
        <v>6</v>
      </c>
      <c r="J144" s="8">
        <v>7</v>
      </c>
      <c r="K144" s="14">
        <v>8</v>
      </c>
      <c r="L144" s="8">
        <v>9</v>
      </c>
      <c r="M144" s="14">
        <v>10</v>
      </c>
      <c r="N144" s="8">
        <v>11</v>
      </c>
      <c r="O144" s="41">
        <v>12</v>
      </c>
      <c r="P144" s="65"/>
      <c r="Q144" s="14">
        <v>13</v>
      </c>
      <c r="R144" s="8">
        <v>14</v>
      </c>
      <c r="S144" s="57"/>
    </row>
    <row r="145" spans="1:19" x14ac:dyDescent="0.2">
      <c r="A145" s="15"/>
      <c r="C145" s="21" t="s">
        <v>125</v>
      </c>
      <c r="D145" s="4"/>
      <c r="E145" s="27"/>
      <c r="F145" s="4">
        <v>1</v>
      </c>
      <c r="G145" s="27"/>
      <c r="H145" s="4"/>
      <c r="I145" s="27"/>
      <c r="J145" s="4"/>
      <c r="K145" s="27"/>
      <c r="L145" s="4"/>
      <c r="M145" s="27"/>
      <c r="N145" s="4">
        <v>1</v>
      </c>
      <c r="O145" s="45"/>
      <c r="P145" s="66">
        <f>IF(SUM(D145:O145)&gt;0,SUM(D145:O145),"")</f>
        <v>2</v>
      </c>
      <c r="Q145" s="27"/>
      <c r="R145" s="4"/>
      <c r="S145" s="60">
        <f>IF(SUM(P145:R145)&gt;0,SUM(P145:R145),"")</f>
        <v>2</v>
      </c>
    </row>
    <row r="146" spans="1:19" x14ac:dyDescent="0.2">
      <c r="A146" s="15">
        <v>111</v>
      </c>
      <c r="C146" s="21" t="s">
        <v>201</v>
      </c>
      <c r="D146" s="4"/>
      <c r="E146" s="27"/>
      <c r="F146" s="4"/>
      <c r="G146" s="27"/>
      <c r="H146" s="4"/>
      <c r="I146" s="27"/>
      <c r="J146" s="4"/>
      <c r="K146" s="27"/>
      <c r="L146" s="4"/>
      <c r="M146" s="27"/>
      <c r="N146" s="4"/>
      <c r="O146" s="45">
        <v>1</v>
      </c>
      <c r="P146" s="66">
        <f>IF(SUM(D146:O146)&gt;0,SUM(D146:O146),"")</f>
        <v>1</v>
      </c>
      <c r="Q146" s="27"/>
      <c r="R146" s="4"/>
      <c r="S146" s="60">
        <f>IF(SUM(P146:R146)&gt;0,SUM(P146:R146),"")</f>
        <v>1</v>
      </c>
    </row>
    <row r="147" spans="1:19" x14ac:dyDescent="0.2">
      <c r="A147" s="15"/>
      <c r="C147" s="21" t="s">
        <v>115</v>
      </c>
      <c r="D147" s="8">
        <f>+D142+D145+D146</f>
        <v>108</v>
      </c>
      <c r="E147" s="14">
        <f>+E142+E145+E146</f>
        <v>108</v>
      </c>
      <c r="F147" s="8">
        <f t="shared" ref="F147:O147" si="16">+F142+F145+F146</f>
        <v>102</v>
      </c>
      <c r="G147" s="14">
        <f t="shared" si="16"/>
        <v>108</v>
      </c>
      <c r="H147" s="8">
        <f t="shared" si="16"/>
        <v>104</v>
      </c>
      <c r="I147" s="14">
        <f t="shared" si="16"/>
        <v>102</v>
      </c>
      <c r="J147" s="8">
        <f t="shared" si="16"/>
        <v>106</v>
      </c>
      <c r="K147" s="14">
        <f t="shared" si="16"/>
        <v>107</v>
      </c>
      <c r="L147" s="8">
        <f t="shared" si="16"/>
        <v>103</v>
      </c>
      <c r="M147" s="14">
        <f t="shared" si="16"/>
        <v>101</v>
      </c>
      <c r="N147" s="8">
        <f t="shared" si="16"/>
        <v>104</v>
      </c>
      <c r="O147" s="41">
        <f t="shared" si="16"/>
        <v>111</v>
      </c>
      <c r="P147" s="65"/>
      <c r="Q147" s="14">
        <f>+Q142+Q145+Q146</f>
        <v>97</v>
      </c>
      <c r="R147" s="8">
        <f>+R142+R145+R146</f>
        <v>110</v>
      </c>
      <c r="S147" s="57"/>
    </row>
    <row r="148" spans="1:19" x14ac:dyDescent="0.2">
      <c r="A148" s="15"/>
      <c r="C148" s="23"/>
      <c r="E148" s="15"/>
      <c r="G148" s="15"/>
      <c r="I148" s="15"/>
      <c r="K148" s="15"/>
      <c r="M148" s="15"/>
      <c r="O148" s="15"/>
      <c r="P148" s="67"/>
      <c r="Q148" s="15"/>
      <c r="R148" s="39"/>
      <c r="S148" s="61"/>
    </row>
    <row r="149" spans="1:19" x14ac:dyDescent="0.2">
      <c r="A149" s="15"/>
      <c r="C149" s="23"/>
      <c r="E149" s="15"/>
      <c r="G149" s="15"/>
      <c r="I149" s="15"/>
      <c r="K149" s="15"/>
      <c r="M149" s="15"/>
      <c r="O149" s="15"/>
      <c r="P149" s="67"/>
      <c r="Q149" s="15"/>
      <c r="R149" s="39"/>
      <c r="S149" s="61"/>
    </row>
    <row r="150" spans="1:19" x14ac:dyDescent="0.2">
      <c r="A150" s="15"/>
      <c r="C150" s="21" t="s">
        <v>116</v>
      </c>
      <c r="D150" s="8">
        <f>+D147</f>
        <v>108</v>
      </c>
      <c r="E150" s="14">
        <f t="shared" ref="E150:R150" si="17">+E147</f>
        <v>108</v>
      </c>
      <c r="F150" s="8">
        <f t="shared" si="17"/>
        <v>102</v>
      </c>
      <c r="G150" s="14">
        <f t="shared" si="17"/>
        <v>108</v>
      </c>
      <c r="H150" s="8">
        <f t="shared" si="17"/>
        <v>104</v>
      </c>
      <c r="I150" s="14">
        <f t="shared" si="17"/>
        <v>102</v>
      </c>
      <c r="J150" s="8">
        <f t="shared" si="17"/>
        <v>106</v>
      </c>
      <c r="K150" s="14">
        <f t="shared" si="17"/>
        <v>107</v>
      </c>
      <c r="L150" s="8">
        <f t="shared" si="17"/>
        <v>103</v>
      </c>
      <c r="M150" s="14">
        <f t="shared" si="17"/>
        <v>101</v>
      </c>
      <c r="N150" s="8">
        <f t="shared" si="17"/>
        <v>104</v>
      </c>
      <c r="O150" s="41">
        <f t="shared" si="17"/>
        <v>111</v>
      </c>
      <c r="P150" s="65"/>
      <c r="Q150" s="14">
        <f t="shared" si="17"/>
        <v>97</v>
      </c>
      <c r="R150" s="8">
        <f t="shared" si="17"/>
        <v>110</v>
      </c>
      <c r="S150" s="57"/>
    </row>
    <row r="151" spans="1:19" x14ac:dyDescent="0.2">
      <c r="A151" s="15">
        <v>112</v>
      </c>
      <c r="C151" s="21" t="s">
        <v>126</v>
      </c>
      <c r="D151" s="8">
        <v>1</v>
      </c>
      <c r="E151" s="27">
        <v>1</v>
      </c>
      <c r="F151" s="4"/>
      <c r="G151" s="27"/>
      <c r="H151" s="4"/>
      <c r="I151" s="27"/>
      <c r="J151" s="4">
        <v>1</v>
      </c>
      <c r="K151" s="27">
        <v>1</v>
      </c>
      <c r="L151" s="4"/>
      <c r="M151" s="27"/>
      <c r="N151" s="4">
        <v>1</v>
      </c>
      <c r="O151" s="45">
        <v>1</v>
      </c>
      <c r="P151" s="66">
        <f t="shared" ref="P151:P170" si="18">IF(SUM(D151:O151)&gt;0,SUM(D151:O151),"")</f>
        <v>6</v>
      </c>
      <c r="Q151" s="50"/>
      <c r="R151" s="55"/>
      <c r="S151" s="60">
        <f>IF(SUM(P151:R151)&gt;0,SUM(P151:R151),"")</f>
        <v>6</v>
      </c>
    </row>
    <row r="152" spans="1:19" x14ac:dyDescent="0.2">
      <c r="A152" s="15">
        <f>A151+1</f>
        <v>113</v>
      </c>
      <c r="C152" s="21" t="s">
        <v>127</v>
      </c>
      <c r="D152" s="4">
        <v>1</v>
      </c>
      <c r="E152" s="14">
        <v>1</v>
      </c>
      <c r="F152" s="4">
        <v>1</v>
      </c>
      <c r="G152" s="27">
        <v>1</v>
      </c>
      <c r="H152" s="4">
        <v>1</v>
      </c>
      <c r="I152" s="27">
        <v>1</v>
      </c>
      <c r="J152" s="4">
        <v>1</v>
      </c>
      <c r="K152" s="27">
        <v>1</v>
      </c>
      <c r="L152" s="4">
        <v>1</v>
      </c>
      <c r="M152" s="27">
        <v>1</v>
      </c>
      <c r="N152" s="4">
        <v>1</v>
      </c>
      <c r="O152" s="45">
        <v>1</v>
      </c>
      <c r="P152" s="66">
        <f t="shared" si="18"/>
        <v>12</v>
      </c>
      <c r="Q152" s="50">
        <v>1</v>
      </c>
      <c r="R152" s="55"/>
      <c r="S152" s="60">
        <f>IF(SUM(G152:R152)&gt;0,SUM(G152:R152),"")</f>
        <v>22</v>
      </c>
    </row>
    <row r="153" spans="1:19" x14ac:dyDescent="0.2">
      <c r="A153" s="15">
        <f t="shared" ref="A153:A170" si="19">A152+1</f>
        <v>114</v>
      </c>
      <c r="C153" s="21" t="s">
        <v>128</v>
      </c>
      <c r="D153" s="4">
        <v>1</v>
      </c>
      <c r="E153" s="27">
        <v>1</v>
      </c>
      <c r="F153" s="8">
        <v>1</v>
      </c>
      <c r="G153" s="27"/>
      <c r="H153" s="4">
        <v>1</v>
      </c>
      <c r="I153" s="27">
        <v>1</v>
      </c>
      <c r="J153" s="4">
        <v>1</v>
      </c>
      <c r="K153" s="27">
        <v>1</v>
      </c>
      <c r="L153" s="4"/>
      <c r="M153" s="27">
        <v>1</v>
      </c>
      <c r="N153" s="4"/>
      <c r="O153" s="45">
        <v>1</v>
      </c>
      <c r="P153" s="66">
        <f t="shared" si="18"/>
        <v>9</v>
      </c>
      <c r="Q153" s="50">
        <v>1</v>
      </c>
      <c r="R153" s="55"/>
      <c r="S153" s="60">
        <f t="shared" ref="S153:S170" si="20">IF(SUM(P153:R153)&gt;0,SUM(P153:R153),"")</f>
        <v>10</v>
      </c>
    </row>
    <row r="154" spans="1:19" x14ac:dyDescent="0.2">
      <c r="A154" s="15">
        <f t="shared" si="19"/>
        <v>115</v>
      </c>
      <c r="C154" s="21" t="s">
        <v>129</v>
      </c>
      <c r="D154" s="4">
        <v>1</v>
      </c>
      <c r="E154" s="27">
        <v>1</v>
      </c>
      <c r="F154" s="4">
        <v>1</v>
      </c>
      <c r="G154" s="14">
        <v>1</v>
      </c>
      <c r="H154" s="4"/>
      <c r="I154" s="27">
        <v>1</v>
      </c>
      <c r="J154" s="4">
        <v>1</v>
      </c>
      <c r="K154" s="27">
        <v>1</v>
      </c>
      <c r="L154" s="4">
        <v>1</v>
      </c>
      <c r="M154" s="27">
        <v>1</v>
      </c>
      <c r="N154" s="4"/>
      <c r="O154" s="45">
        <v>1</v>
      </c>
      <c r="P154" s="66">
        <f t="shared" si="18"/>
        <v>10</v>
      </c>
      <c r="Q154" s="50">
        <v>1</v>
      </c>
      <c r="R154" s="55"/>
      <c r="S154" s="60">
        <f t="shared" si="20"/>
        <v>11</v>
      </c>
    </row>
    <row r="155" spans="1:19" x14ac:dyDescent="0.2">
      <c r="A155" s="15">
        <f t="shared" si="19"/>
        <v>116</v>
      </c>
      <c r="C155" s="21" t="s">
        <v>130</v>
      </c>
      <c r="D155" s="4"/>
      <c r="E155" s="27"/>
      <c r="F155" s="4"/>
      <c r="G155" s="27"/>
      <c r="H155" s="8">
        <v>1</v>
      </c>
      <c r="I155" s="27">
        <v>1</v>
      </c>
      <c r="J155" s="4"/>
      <c r="K155" s="27"/>
      <c r="L155" s="4"/>
      <c r="M155" s="27"/>
      <c r="N155" s="4"/>
      <c r="O155" s="45">
        <v>1</v>
      </c>
      <c r="P155" s="66">
        <f t="shared" si="18"/>
        <v>3</v>
      </c>
      <c r="Q155" s="50">
        <v>1</v>
      </c>
      <c r="R155" s="55"/>
      <c r="S155" s="60">
        <f t="shared" si="20"/>
        <v>4</v>
      </c>
    </row>
    <row r="156" spans="1:19" x14ac:dyDescent="0.2">
      <c r="A156" s="15">
        <f t="shared" si="19"/>
        <v>117</v>
      </c>
      <c r="C156" s="21" t="s">
        <v>131</v>
      </c>
      <c r="D156" s="4"/>
      <c r="E156" s="27"/>
      <c r="F156" s="4"/>
      <c r="G156" s="27"/>
      <c r="H156" s="4"/>
      <c r="I156" s="14">
        <v>1</v>
      </c>
      <c r="J156" s="4"/>
      <c r="K156" s="27"/>
      <c r="L156" s="4"/>
      <c r="M156" s="27"/>
      <c r="N156" s="4">
        <v>1</v>
      </c>
      <c r="O156" s="45">
        <v>1</v>
      </c>
      <c r="P156" s="66">
        <f t="shared" si="18"/>
        <v>3</v>
      </c>
      <c r="Q156" s="50"/>
      <c r="R156" s="55"/>
      <c r="S156" s="60">
        <f t="shared" si="20"/>
        <v>3</v>
      </c>
    </row>
    <row r="157" spans="1:19" x14ac:dyDescent="0.2">
      <c r="A157" s="15">
        <f t="shared" si="19"/>
        <v>118</v>
      </c>
      <c r="C157" s="21" t="s">
        <v>44</v>
      </c>
      <c r="D157" s="4">
        <v>1</v>
      </c>
      <c r="E157" s="27">
        <v>1</v>
      </c>
      <c r="F157" s="4">
        <v>1</v>
      </c>
      <c r="G157" s="27">
        <v>1</v>
      </c>
      <c r="H157" s="4">
        <v>1</v>
      </c>
      <c r="I157" s="27">
        <v>1</v>
      </c>
      <c r="J157" s="8">
        <v>1</v>
      </c>
      <c r="K157" s="27">
        <v>1</v>
      </c>
      <c r="L157" s="4">
        <v>1</v>
      </c>
      <c r="M157" s="27">
        <v>1</v>
      </c>
      <c r="N157" s="4">
        <v>1</v>
      </c>
      <c r="O157" s="45">
        <v>1</v>
      </c>
      <c r="P157" s="66">
        <f t="shared" si="18"/>
        <v>12</v>
      </c>
      <c r="Q157" s="50">
        <v>1</v>
      </c>
      <c r="R157" s="55"/>
      <c r="S157" s="60">
        <f t="shared" si="20"/>
        <v>13</v>
      </c>
    </row>
    <row r="158" spans="1:19" x14ac:dyDescent="0.2">
      <c r="A158" s="15">
        <f t="shared" si="19"/>
        <v>119</v>
      </c>
      <c r="C158" s="21" t="s">
        <v>132</v>
      </c>
      <c r="D158" s="4"/>
      <c r="E158" s="27">
        <v>1</v>
      </c>
      <c r="F158" s="4"/>
      <c r="G158" s="27"/>
      <c r="H158" s="4"/>
      <c r="I158" s="27"/>
      <c r="J158" s="4">
        <v>1</v>
      </c>
      <c r="K158" s="14">
        <v>1</v>
      </c>
      <c r="L158" s="4"/>
      <c r="M158" s="27"/>
      <c r="N158" s="4"/>
      <c r="O158" s="45">
        <v>1</v>
      </c>
      <c r="P158" s="66">
        <f t="shared" si="18"/>
        <v>4</v>
      </c>
      <c r="Q158" s="50"/>
      <c r="R158" s="55"/>
      <c r="S158" s="60">
        <f t="shared" si="20"/>
        <v>4</v>
      </c>
    </row>
    <row r="159" spans="1:19" x14ac:dyDescent="0.2">
      <c r="A159" s="15">
        <f t="shared" si="19"/>
        <v>120</v>
      </c>
      <c r="C159" s="21" t="s">
        <v>133</v>
      </c>
      <c r="D159" s="4"/>
      <c r="E159" s="27"/>
      <c r="F159" s="4"/>
      <c r="G159" s="27">
        <v>1</v>
      </c>
      <c r="H159" s="4"/>
      <c r="I159" s="27"/>
      <c r="J159" s="4">
        <v>1</v>
      </c>
      <c r="K159" s="27">
        <v>1</v>
      </c>
      <c r="L159" s="8">
        <v>1</v>
      </c>
      <c r="M159" s="27"/>
      <c r="N159" s="4">
        <v>1</v>
      </c>
      <c r="O159" s="45"/>
      <c r="P159" s="66">
        <f t="shared" si="18"/>
        <v>5</v>
      </c>
      <c r="Q159" s="50">
        <v>1</v>
      </c>
      <c r="R159" s="55"/>
      <c r="S159" s="60">
        <f t="shared" si="20"/>
        <v>6</v>
      </c>
    </row>
    <row r="160" spans="1:19" x14ac:dyDescent="0.2">
      <c r="A160" s="15">
        <f t="shared" si="19"/>
        <v>121</v>
      </c>
      <c r="C160" s="21" t="s">
        <v>134</v>
      </c>
      <c r="D160" s="4">
        <v>1</v>
      </c>
      <c r="E160" s="27">
        <v>1</v>
      </c>
      <c r="F160" s="4">
        <v>1</v>
      </c>
      <c r="G160" s="27"/>
      <c r="H160" s="4"/>
      <c r="I160" s="27">
        <v>1</v>
      </c>
      <c r="J160" s="4">
        <v>1</v>
      </c>
      <c r="K160" s="27">
        <v>1</v>
      </c>
      <c r="L160" s="4"/>
      <c r="M160" s="14">
        <v>1</v>
      </c>
      <c r="N160" s="4">
        <v>1</v>
      </c>
      <c r="O160" s="45">
        <v>1</v>
      </c>
      <c r="P160" s="66">
        <f t="shared" si="18"/>
        <v>9</v>
      </c>
      <c r="Q160" s="50">
        <v>1</v>
      </c>
      <c r="R160" s="55"/>
      <c r="S160" s="60">
        <f t="shared" si="20"/>
        <v>10</v>
      </c>
    </row>
    <row r="161" spans="1:19" x14ac:dyDescent="0.2">
      <c r="A161" s="15">
        <f t="shared" si="19"/>
        <v>122</v>
      </c>
      <c r="C161" s="21" t="s">
        <v>135</v>
      </c>
      <c r="D161" s="4">
        <v>1</v>
      </c>
      <c r="E161" s="27">
        <v>1</v>
      </c>
      <c r="F161" s="4">
        <v>1</v>
      </c>
      <c r="G161" s="27">
        <v>1</v>
      </c>
      <c r="H161" s="4">
        <v>1</v>
      </c>
      <c r="I161" s="27">
        <v>1</v>
      </c>
      <c r="J161" s="4">
        <v>1</v>
      </c>
      <c r="K161" s="27">
        <v>1</v>
      </c>
      <c r="L161" s="4">
        <v>1</v>
      </c>
      <c r="M161" s="27">
        <v>1</v>
      </c>
      <c r="N161" s="8">
        <v>1</v>
      </c>
      <c r="O161" s="45">
        <v>1</v>
      </c>
      <c r="P161" s="66">
        <f t="shared" si="18"/>
        <v>12</v>
      </c>
      <c r="Q161" s="47">
        <v>1</v>
      </c>
      <c r="R161" s="55"/>
      <c r="S161" s="60">
        <f t="shared" si="20"/>
        <v>13</v>
      </c>
    </row>
    <row r="162" spans="1:19" x14ac:dyDescent="0.2">
      <c r="A162" s="15">
        <f t="shared" si="19"/>
        <v>123</v>
      </c>
      <c r="C162" s="21" t="s">
        <v>136</v>
      </c>
      <c r="D162" s="4">
        <v>1</v>
      </c>
      <c r="E162" s="27"/>
      <c r="F162" s="4"/>
      <c r="G162" s="27">
        <v>1</v>
      </c>
      <c r="H162" s="4">
        <v>1</v>
      </c>
      <c r="I162" s="27"/>
      <c r="J162" s="4">
        <v>1</v>
      </c>
      <c r="K162" s="27">
        <v>1</v>
      </c>
      <c r="L162" s="4"/>
      <c r="M162" s="27"/>
      <c r="N162" s="4">
        <v>1</v>
      </c>
      <c r="O162" s="41">
        <v>1</v>
      </c>
      <c r="P162" s="66">
        <f t="shared" si="18"/>
        <v>7</v>
      </c>
      <c r="Q162" s="50"/>
      <c r="R162" s="52"/>
      <c r="S162" s="60">
        <f t="shared" si="20"/>
        <v>7</v>
      </c>
    </row>
    <row r="163" spans="1:19" x14ac:dyDescent="0.2">
      <c r="A163" s="15">
        <f t="shared" si="19"/>
        <v>124</v>
      </c>
      <c r="C163" s="21" t="s">
        <v>137</v>
      </c>
      <c r="D163" s="8">
        <v>1</v>
      </c>
      <c r="E163" s="27">
        <v>1</v>
      </c>
      <c r="F163" s="4">
        <v>1</v>
      </c>
      <c r="G163" s="27">
        <v>1</v>
      </c>
      <c r="H163" s="4"/>
      <c r="I163" s="27">
        <v>1</v>
      </c>
      <c r="J163" s="4">
        <v>1</v>
      </c>
      <c r="K163" s="27">
        <v>1</v>
      </c>
      <c r="L163" s="4">
        <v>1</v>
      </c>
      <c r="M163" s="27">
        <v>1</v>
      </c>
      <c r="N163" s="4">
        <v>1</v>
      </c>
      <c r="O163" s="45">
        <v>1</v>
      </c>
      <c r="P163" s="66">
        <f t="shared" si="18"/>
        <v>11</v>
      </c>
      <c r="Q163" s="50">
        <v>1</v>
      </c>
      <c r="R163" s="55"/>
      <c r="S163" s="60">
        <f t="shared" si="20"/>
        <v>12</v>
      </c>
    </row>
    <row r="164" spans="1:19" x14ac:dyDescent="0.2">
      <c r="A164" s="15">
        <f t="shared" si="19"/>
        <v>125</v>
      </c>
      <c r="C164" s="21" t="s">
        <v>138</v>
      </c>
      <c r="D164" s="4">
        <v>1</v>
      </c>
      <c r="E164" s="14">
        <v>1</v>
      </c>
      <c r="F164" s="4"/>
      <c r="G164" s="27"/>
      <c r="H164" s="4"/>
      <c r="I164" s="27"/>
      <c r="J164" s="4">
        <v>1</v>
      </c>
      <c r="K164" s="27"/>
      <c r="L164" s="4">
        <v>1</v>
      </c>
      <c r="M164" s="27"/>
      <c r="N164" s="4">
        <v>1</v>
      </c>
      <c r="O164" s="45"/>
      <c r="P164" s="66">
        <f t="shared" si="18"/>
        <v>5</v>
      </c>
      <c r="Q164" s="50"/>
      <c r="R164" s="55"/>
      <c r="S164" s="60">
        <f t="shared" si="20"/>
        <v>5</v>
      </c>
    </row>
    <row r="165" spans="1:19" x14ac:dyDescent="0.2">
      <c r="A165" s="15">
        <f t="shared" si="19"/>
        <v>126</v>
      </c>
      <c r="C165" s="21" t="s">
        <v>139</v>
      </c>
      <c r="D165" s="4">
        <v>1</v>
      </c>
      <c r="E165" s="27">
        <v>1</v>
      </c>
      <c r="F165" s="8">
        <v>1</v>
      </c>
      <c r="G165" s="27"/>
      <c r="H165" s="4"/>
      <c r="I165" s="27"/>
      <c r="J165" s="4">
        <v>1</v>
      </c>
      <c r="K165" s="27">
        <v>1</v>
      </c>
      <c r="L165" s="4">
        <v>1</v>
      </c>
      <c r="M165" s="27"/>
      <c r="N165" s="4"/>
      <c r="O165" s="45"/>
      <c r="P165" s="66">
        <f t="shared" si="18"/>
        <v>6</v>
      </c>
      <c r="Q165" s="50"/>
      <c r="R165" s="55"/>
      <c r="S165" s="60">
        <f t="shared" si="20"/>
        <v>6</v>
      </c>
    </row>
    <row r="166" spans="1:19" x14ac:dyDescent="0.2">
      <c r="A166" s="15">
        <f t="shared" si="19"/>
        <v>127</v>
      </c>
      <c r="C166" s="21" t="s">
        <v>140</v>
      </c>
      <c r="D166" s="4">
        <v>1</v>
      </c>
      <c r="E166" s="27"/>
      <c r="F166" s="4"/>
      <c r="G166" s="14">
        <v>1</v>
      </c>
      <c r="H166" s="4">
        <v>1</v>
      </c>
      <c r="I166" s="27">
        <v>1</v>
      </c>
      <c r="J166" s="4">
        <v>1</v>
      </c>
      <c r="K166" s="27">
        <v>1</v>
      </c>
      <c r="L166" s="4">
        <v>1</v>
      </c>
      <c r="M166" s="27">
        <v>1</v>
      </c>
      <c r="N166" s="4">
        <v>1</v>
      </c>
      <c r="O166" s="45"/>
      <c r="P166" s="66">
        <f t="shared" si="18"/>
        <v>9</v>
      </c>
      <c r="Q166" s="50">
        <v>1</v>
      </c>
      <c r="R166" s="55"/>
      <c r="S166" s="60">
        <f t="shared" si="20"/>
        <v>10</v>
      </c>
    </row>
    <row r="167" spans="1:19" x14ac:dyDescent="0.2">
      <c r="A167" s="15">
        <f t="shared" si="19"/>
        <v>128</v>
      </c>
      <c r="C167" s="21" t="s">
        <v>141</v>
      </c>
      <c r="D167" s="4"/>
      <c r="E167" s="27">
        <v>1</v>
      </c>
      <c r="F167" s="4">
        <v>1</v>
      </c>
      <c r="G167" s="27"/>
      <c r="H167" s="8">
        <v>1</v>
      </c>
      <c r="I167" s="27">
        <v>1</v>
      </c>
      <c r="J167" s="4">
        <v>1</v>
      </c>
      <c r="K167" s="27"/>
      <c r="L167" s="4">
        <v>1</v>
      </c>
      <c r="M167" s="27"/>
      <c r="N167" s="4">
        <v>1</v>
      </c>
      <c r="O167" s="45"/>
      <c r="P167" s="66">
        <f t="shared" si="18"/>
        <v>7</v>
      </c>
      <c r="Q167" s="50"/>
      <c r="R167" s="55"/>
      <c r="S167" s="60">
        <f t="shared" si="20"/>
        <v>7</v>
      </c>
    </row>
    <row r="168" spans="1:19" x14ac:dyDescent="0.2">
      <c r="A168" s="15">
        <f t="shared" si="19"/>
        <v>129</v>
      </c>
      <c r="C168" s="21" t="s">
        <v>142</v>
      </c>
      <c r="D168" s="4">
        <v>1</v>
      </c>
      <c r="E168" s="27"/>
      <c r="F168" s="4">
        <v>1</v>
      </c>
      <c r="G168" s="27"/>
      <c r="H168" s="4"/>
      <c r="I168" s="14">
        <v>1</v>
      </c>
      <c r="J168" s="4"/>
      <c r="K168" s="27">
        <v>1</v>
      </c>
      <c r="L168" s="4">
        <v>1</v>
      </c>
      <c r="M168" s="27"/>
      <c r="N168" s="4">
        <v>1</v>
      </c>
      <c r="O168" s="45"/>
      <c r="P168" s="66">
        <f t="shared" si="18"/>
        <v>6</v>
      </c>
      <c r="Q168" s="50"/>
      <c r="R168" s="55"/>
      <c r="S168" s="60">
        <f t="shared" si="20"/>
        <v>6</v>
      </c>
    </row>
    <row r="169" spans="1:19" x14ac:dyDescent="0.2">
      <c r="A169" s="15">
        <f t="shared" si="19"/>
        <v>130</v>
      </c>
      <c r="C169" s="21" t="s">
        <v>143</v>
      </c>
      <c r="D169" s="4">
        <v>1</v>
      </c>
      <c r="E169" s="27">
        <v>1</v>
      </c>
      <c r="F169" s="4"/>
      <c r="G169" s="27"/>
      <c r="H169" s="4">
        <v>1</v>
      </c>
      <c r="I169" s="27"/>
      <c r="J169" s="8">
        <v>1</v>
      </c>
      <c r="K169" s="27">
        <v>1</v>
      </c>
      <c r="L169" s="4"/>
      <c r="M169" s="27"/>
      <c r="N169" s="4"/>
      <c r="O169" s="45"/>
      <c r="P169" s="66">
        <f t="shared" si="18"/>
        <v>5</v>
      </c>
      <c r="Q169" s="50"/>
      <c r="R169" s="55"/>
      <c r="S169" s="60">
        <f t="shared" si="20"/>
        <v>5</v>
      </c>
    </row>
    <row r="170" spans="1:19" x14ac:dyDescent="0.2">
      <c r="A170" s="15">
        <f t="shared" si="19"/>
        <v>131</v>
      </c>
      <c r="C170" s="21" t="s">
        <v>144</v>
      </c>
      <c r="D170" s="4">
        <v>1</v>
      </c>
      <c r="E170" s="27"/>
      <c r="F170" s="4">
        <v>1</v>
      </c>
      <c r="G170" s="27"/>
      <c r="H170" s="4"/>
      <c r="I170" s="27"/>
      <c r="J170" s="4"/>
      <c r="K170" s="14">
        <v>1</v>
      </c>
      <c r="L170" s="4">
        <v>1</v>
      </c>
      <c r="M170" s="27"/>
      <c r="N170" s="4"/>
      <c r="O170" s="45">
        <v>1</v>
      </c>
      <c r="P170" s="66">
        <f t="shared" si="18"/>
        <v>5</v>
      </c>
      <c r="Q170" s="50"/>
      <c r="R170" s="55"/>
      <c r="S170" s="60">
        <f t="shared" si="20"/>
        <v>5</v>
      </c>
    </row>
    <row r="171" spans="1:19" x14ac:dyDescent="0.2">
      <c r="A171" s="15"/>
      <c r="C171" s="22" t="s">
        <v>117</v>
      </c>
      <c r="D171" s="4">
        <f>SUM(D151:D170)</f>
        <v>15</v>
      </c>
      <c r="E171" s="27">
        <f t="shared" ref="E171:O171" si="21">SUM(E151:E170)</f>
        <v>13</v>
      </c>
      <c r="F171" s="4">
        <f t="shared" si="21"/>
        <v>11</v>
      </c>
      <c r="G171" s="27">
        <f t="shared" si="21"/>
        <v>8</v>
      </c>
      <c r="H171" s="4">
        <f t="shared" si="21"/>
        <v>9</v>
      </c>
      <c r="I171" s="27">
        <f t="shared" si="21"/>
        <v>12</v>
      </c>
      <c r="J171" s="4">
        <f t="shared" si="21"/>
        <v>16</v>
      </c>
      <c r="K171" s="27">
        <f t="shared" si="21"/>
        <v>16</v>
      </c>
      <c r="L171" s="4">
        <f t="shared" si="21"/>
        <v>12</v>
      </c>
      <c r="M171" s="27">
        <f t="shared" si="21"/>
        <v>8</v>
      </c>
      <c r="N171" s="4">
        <f t="shared" si="21"/>
        <v>13</v>
      </c>
      <c r="O171" s="45">
        <f t="shared" si="21"/>
        <v>13</v>
      </c>
      <c r="P171" s="65"/>
      <c r="Q171" s="27">
        <f>SUM(Q151:Q170)</f>
        <v>10</v>
      </c>
      <c r="R171" s="4">
        <f>SUM(R151:R170)</f>
        <v>0</v>
      </c>
      <c r="S171" s="57"/>
    </row>
    <row r="172" spans="1:19" x14ac:dyDescent="0.2">
      <c r="A172" s="15"/>
      <c r="C172" s="24" t="s">
        <v>118</v>
      </c>
      <c r="D172" s="3">
        <f>+D171+D147</f>
        <v>123</v>
      </c>
      <c r="E172" s="28">
        <f t="shared" ref="E172:O172" si="22">+E171+E147</f>
        <v>121</v>
      </c>
      <c r="F172" s="3">
        <f t="shared" si="22"/>
        <v>113</v>
      </c>
      <c r="G172" s="28">
        <f t="shared" si="22"/>
        <v>116</v>
      </c>
      <c r="H172" s="3">
        <f t="shared" si="22"/>
        <v>113</v>
      </c>
      <c r="I172" s="28">
        <f t="shared" si="22"/>
        <v>114</v>
      </c>
      <c r="J172" s="3">
        <f t="shared" si="22"/>
        <v>122</v>
      </c>
      <c r="K172" s="28">
        <f t="shared" si="22"/>
        <v>123</v>
      </c>
      <c r="L172" s="3">
        <f t="shared" si="22"/>
        <v>115</v>
      </c>
      <c r="M172" s="28">
        <f t="shared" si="22"/>
        <v>109</v>
      </c>
      <c r="N172" s="3">
        <f t="shared" si="22"/>
        <v>117</v>
      </c>
      <c r="O172" s="43">
        <f t="shared" si="22"/>
        <v>124</v>
      </c>
      <c r="P172" s="68"/>
      <c r="Q172" s="28">
        <f>+Q171+Q147</f>
        <v>107</v>
      </c>
      <c r="R172" s="3">
        <f>+R171+R147</f>
        <v>110</v>
      </c>
      <c r="S172" s="62"/>
    </row>
    <row r="173" spans="1:19" x14ac:dyDescent="0.2">
      <c r="A173" s="15"/>
      <c r="C173" s="19"/>
      <c r="D173" s="10"/>
      <c r="E173" s="29"/>
      <c r="F173" s="10"/>
      <c r="G173" s="29"/>
      <c r="H173" s="10"/>
      <c r="I173" s="29"/>
      <c r="J173" s="10"/>
      <c r="K173" s="29"/>
      <c r="L173" s="10"/>
      <c r="M173" s="29"/>
      <c r="N173" s="10"/>
      <c r="O173" s="29"/>
      <c r="P173" s="65"/>
      <c r="Q173" s="29"/>
      <c r="R173" s="40"/>
      <c r="S173" s="57"/>
    </row>
    <row r="174" spans="1:19" x14ac:dyDescent="0.2">
      <c r="A174" s="15"/>
      <c r="C174" s="21" t="s">
        <v>116</v>
      </c>
      <c r="D174" s="8">
        <f>+D172</f>
        <v>123</v>
      </c>
      <c r="E174" s="14">
        <f t="shared" ref="E174:R174" si="23">+E172</f>
        <v>121</v>
      </c>
      <c r="F174" s="8">
        <f t="shared" si="23"/>
        <v>113</v>
      </c>
      <c r="G174" s="14">
        <f t="shared" si="23"/>
        <v>116</v>
      </c>
      <c r="H174" s="8">
        <f t="shared" si="23"/>
        <v>113</v>
      </c>
      <c r="I174" s="14">
        <f t="shared" si="23"/>
        <v>114</v>
      </c>
      <c r="J174" s="8">
        <f t="shared" si="23"/>
        <v>122</v>
      </c>
      <c r="K174" s="14">
        <f t="shared" si="23"/>
        <v>123</v>
      </c>
      <c r="L174" s="8">
        <f t="shared" si="23"/>
        <v>115</v>
      </c>
      <c r="M174" s="14">
        <f t="shared" si="23"/>
        <v>109</v>
      </c>
      <c r="N174" s="8">
        <f t="shared" si="23"/>
        <v>117</v>
      </c>
      <c r="O174" s="41">
        <f t="shared" si="23"/>
        <v>124</v>
      </c>
      <c r="P174" s="65"/>
      <c r="Q174" s="14">
        <f t="shared" si="23"/>
        <v>107</v>
      </c>
      <c r="R174" s="8">
        <f t="shared" si="23"/>
        <v>110</v>
      </c>
      <c r="S174" s="57"/>
    </row>
    <row r="175" spans="1:19" x14ac:dyDescent="0.2">
      <c r="A175" s="15">
        <v>132</v>
      </c>
      <c r="C175" s="21" t="s">
        <v>145</v>
      </c>
      <c r="D175" s="4">
        <v>1</v>
      </c>
      <c r="E175" s="27">
        <v>1</v>
      </c>
      <c r="F175" s="4">
        <v>1</v>
      </c>
      <c r="G175" s="27">
        <v>1</v>
      </c>
      <c r="H175" s="4"/>
      <c r="I175" s="27">
        <v>1</v>
      </c>
      <c r="J175" s="4">
        <v>1</v>
      </c>
      <c r="K175" s="27">
        <v>1</v>
      </c>
      <c r="L175" s="8">
        <v>1</v>
      </c>
      <c r="M175" s="27"/>
      <c r="N175" s="4"/>
      <c r="O175" s="45">
        <v>1</v>
      </c>
      <c r="P175" s="66">
        <f t="shared" ref="P175:P194" si="24">IF(SUM(D175:O175)&gt;0,SUM(D175:O175),"")</f>
        <v>9</v>
      </c>
      <c r="Q175" s="50">
        <v>1</v>
      </c>
      <c r="R175" s="55"/>
      <c r="S175" s="60">
        <f t="shared" ref="S175:S194" si="25">IF(SUM(P175:R175)&gt;0,SUM(P175:R175),"")</f>
        <v>10</v>
      </c>
    </row>
    <row r="176" spans="1:19" x14ac:dyDescent="0.2">
      <c r="A176" s="15">
        <f>A175+1</f>
        <v>133</v>
      </c>
      <c r="C176" s="21" t="s">
        <v>146</v>
      </c>
      <c r="D176" s="4">
        <v>1</v>
      </c>
      <c r="E176" s="27"/>
      <c r="F176" s="4"/>
      <c r="G176" s="27"/>
      <c r="H176" s="4"/>
      <c r="I176" s="27"/>
      <c r="J176" s="4">
        <v>1</v>
      </c>
      <c r="K176" s="27">
        <v>1</v>
      </c>
      <c r="L176" s="4">
        <v>1</v>
      </c>
      <c r="M176" s="14">
        <v>1</v>
      </c>
      <c r="N176" s="4"/>
      <c r="O176" s="45"/>
      <c r="P176" s="66">
        <f t="shared" si="24"/>
        <v>5</v>
      </c>
      <c r="Q176" s="50"/>
      <c r="R176" s="55"/>
      <c r="S176" s="60">
        <f t="shared" si="25"/>
        <v>5</v>
      </c>
    </row>
    <row r="177" spans="1:19" x14ac:dyDescent="0.2">
      <c r="A177" s="15">
        <f t="shared" ref="A177:A194" si="26">A176+1</f>
        <v>134</v>
      </c>
      <c r="C177" s="21" t="s">
        <v>147</v>
      </c>
      <c r="D177" s="4">
        <v>1</v>
      </c>
      <c r="E177" s="27"/>
      <c r="F177" s="4"/>
      <c r="G177" s="27">
        <v>1</v>
      </c>
      <c r="H177" s="4"/>
      <c r="I177" s="27"/>
      <c r="J177" s="4">
        <v>1</v>
      </c>
      <c r="K177" s="27"/>
      <c r="L177" s="4"/>
      <c r="M177" s="27"/>
      <c r="N177" s="8">
        <v>1</v>
      </c>
      <c r="O177" s="45">
        <v>1</v>
      </c>
      <c r="P177" s="66">
        <f t="shared" si="24"/>
        <v>5</v>
      </c>
      <c r="Q177" s="47"/>
      <c r="R177" s="55"/>
      <c r="S177" s="60">
        <f t="shared" si="25"/>
        <v>5</v>
      </c>
    </row>
    <row r="178" spans="1:19" x14ac:dyDescent="0.2">
      <c r="A178" s="15">
        <f t="shared" si="26"/>
        <v>135</v>
      </c>
      <c r="C178" s="21" t="s">
        <v>148</v>
      </c>
      <c r="D178" s="4"/>
      <c r="E178" s="27"/>
      <c r="F178" s="4">
        <v>1</v>
      </c>
      <c r="G178" s="27">
        <v>1</v>
      </c>
      <c r="H178" s="4">
        <v>1</v>
      </c>
      <c r="I178" s="27">
        <v>1</v>
      </c>
      <c r="J178" s="4"/>
      <c r="K178" s="27"/>
      <c r="L178" s="4">
        <v>1</v>
      </c>
      <c r="M178" s="27">
        <v>1</v>
      </c>
      <c r="N178" s="4"/>
      <c r="O178" s="41">
        <v>1</v>
      </c>
      <c r="P178" s="66">
        <f t="shared" si="24"/>
        <v>7</v>
      </c>
      <c r="Q178" s="50">
        <v>1</v>
      </c>
      <c r="R178" s="52"/>
      <c r="S178" s="60">
        <f t="shared" si="25"/>
        <v>8</v>
      </c>
    </row>
    <row r="179" spans="1:19" x14ac:dyDescent="0.2">
      <c r="A179" s="15">
        <f t="shared" si="26"/>
        <v>136</v>
      </c>
      <c r="C179" s="21" t="s">
        <v>149</v>
      </c>
      <c r="D179" s="8">
        <v>1</v>
      </c>
      <c r="E179" s="27">
        <v>1</v>
      </c>
      <c r="F179" s="4"/>
      <c r="G179" s="27">
        <v>1</v>
      </c>
      <c r="H179" s="4"/>
      <c r="I179" s="27">
        <v>1</v>
      </c>
      <c r="J179" s="4"/>
      <c r="K179" s="27">
        <v>1</v>
      </c>
      <c r="L179" s="4"/>
      <c r="M179" s="27"/>
      <c r="N179" s="4">
        <v>1</v>
      </c>
      <c r="O179" s="45"/>
      <c r="P179" s="66">
        <f t="shared" si="24"/>
        <v>6</v>
      </c>
      <c r="Q179" s="50"/>
      <c r="R179" s="55"/>
      <c r="S179" s="60">
        <f t="shared" si="25"/>
        <v>6</v>
      </c>
    </row>
    <row r="180" spans="1:19" x14ac:dyDescent="0.2">
      <c r="A180" s="15">
        <f t="shared" si="26"/>
        <v>137</v>
      </c>
      <c r="C180" s="21" t="s">
        <v>150</v>
      </c>
      <c r="D180" s="4">
        <v>1</v>
      </c>
      <c r="E180" s="14">
        <v>1</v>
      </c>
      <c r="F180" s="4"/>
      <c r="G180" s="27">
        <v>1</v>
      </c>
      <c r="H180" s="4"/>
      <c r="I180" s="27">
        <v>1</v>
      </c>
      <c r="J180" s="4">
        <v>1</v>
      </c>
      <c r="K180" s="27">
        <v>1</v>
      </c>
      <c r="L180" s="4"/>
      <c r="M180" s="27"/>
      <c r="N180" s="4"/>
      <c r="O180" s="45">
        <v>1</v>
      </c>
      <c r="P180" s="66">
        <f t="shared" si="24"/>
        <v>7</v>
      </c>
      <c r="Q180" s="50">
        <v>1</v>
      </c>
      <c r="R180" s="55"/>
      <c r="S180" s="60">
        <f t="shared" si="25"/>
        <v>8</v>
      </c>
    </row>
    <row r="181" spans="1:19" x14ac:dyDescent="0.2">
      <c r="A181" s="15">
        <f t="shared" si="26"/>
        <v>138</v>
      </c>
      <c r="C181" s="21" t="s">
        <v>151</v>
      </c>
      <c r="D181" s="4">
        <v>1</v>
      </c>
      <c r="E181" s="27">
        <v>1</v>
      </c>
      <c r="F181" s="8">
        <v>1</v>
      </c>
      <c r="G181" s="27">
        <v>1</v>
      </c>
      <c r="H181" s="4"/>
      <c r="I181" s="27">
        <v>1</v>
      </c>
      <c r="J181" s="4">
        <v>1</v>
      </c>
      <c r="K181" s="27">
        <v>1</v>
      </c>
      <c r="L181" s="4">
        <v>1</v>
      </c>
      <c r="M181" s="27"/>
      <c r="N181" s="4"/>
      <c r="O181" s="45">
        <v>1</v>
      </c>
      <c r="P181" s="66">
        <f t="shared" si="24"/>
        <v>9</v>
      </c>
      <c r="Q181" s="50"/>
      <c r="R181" s="55"/>
      <c r="S181" s="60">
        <f t="shared" si="25"/>
        <v>9</v>
      </c>
    </row>
    <row r="182" spans="1:19" x14ac:dyDescent="0.2">
      <c r="A182" s="15">
        <f t="shared" si="26"/>
        <v>139</v>
      </c>
      <c r="C182" s="21" t="s">
        <v>152</v>
      </c>
      <c r="D182" s="4"/>
      <c r="E182" s="27"/>
      <c r="F182" s="4"/>
      <c r="G182" s="14">
        <v>1</v>
      </c>
      <c r="H182" s="4"/>
      <c r="I182" s="27"/>
      <c r="J182" s="4"/>
      <c r="K182" s="27">
        <v>1</v>
      </c>
      <c r="L182" s="4"/>
      <c r="M182" s="27"/>
      <c r="N182" s="4"/>
      <c r="O182" s="45"/>
      <c r="P182" s="66">
        <f t="shared" si="24"/>
        <v>2</v>
      </c>
      <c r="Q182" s="50"/>
      <c r="R182" s="55"/>
      <c r="S182" s="60">
        <f t="shared" si="25"/>
        <v>2</v>
      </c>
    </row>
    <row r="183" spans="1:19" x14ac:dyDescent="0.2">
      <c r="A183" s="15">
        <f t="shared" si="26"/>
        <v>140</v>
      </c>
      <c r="C183" s="21" t="s">
        <v>153</v>
      </c>
      <c r="D183" s="4"/>
      <c r="E183" s="27"/>
      <c r="F183" s="4"/>
      <c r="G183" s="27"/>
      <c r="H183" s="8">
        <v>1</v>
      </c>
      <c r="I183" s="27"/>
      <c r="J183" s="4"/>
      <c r="K183" s="27"/>
      <c r="L183" s="4">
        <v>1</v>
      </c>
      <c r="M183" s="27">
        <v>1</v>
      </c>
      <c r="N183" s="4"/>
      <c r="O183" s="45"/>
      <c r="P183" s="66">
        <f t="shared" si="24"/>
        <v>3</v>
      </c>
      <c r="Q183" s="50"/>
      <c r="R183" s="55"/>
      <c r="S183" s="60">
        <f t="shared" si="25"/>
        <v>3</v>
      </c>
    </row>
    <row r="184" spans="1:19" x14ac:dyDescent="0.2">
      <c r="A184" s="15">
        <f t="shared" si="26"/>
        <v>141</v>
      </c>
      <c r="C184" s="21" t="s">
        <v>154</v>
      </c>
      <c r="D184" s="4"/>
      <c r="E184" s="27">
        <v>1</v>
      </c>
      <c r="F184" s="4"/>
      <c r="G184" s="27"/>
      <c r="H184" s="4"/>
      <c r="I184" s="14">
        <v>1</v>
      </c>
      <c r="J184" s="4"/>
      <c r="K184" s="27"/>
      <c r="L184" s="4"/>
      <c r="M184" s="27"/>
      <c r="N184" s="4">
        <v>1</v>
      </c>
      <c r="O184" s="45"/>
      <c r="P184" s="66">
        <f t="shared" si="24"/>
        <v>3</v>
      </c>
      <c r="Q184" s="50"/>
      <c r="R184" s="55"/>
      <c r="S184" s="60">
        <f t="shared" si="25"/>
        <v>3</v>
      </c>
    </row>
    <row r="185" spans="1:19" x14ac:dyDescent="0.2">
      <c r="A185" s="15">
        <f t="shared" si="26"/>
        <v>142</v>
      </c>
      <c r="C185" s="21" t="s">
        <v>155</v>
      </c>
      <c r="D185" s="4">
        <v>1</v>
      </c>
      <c r="E185" s="27">
        <v>1</v>
      </c>
      <c r="F185" s="4"/>
      <c r="G185" s="27"/>
      <c r="H185" s="4"/>
      <c r="I185" s="27"/>
      <c r="J185" s="8">
        <v>1</v>
      </c>
      <c r="K185" s="27"/>
      <c r="L185" s="4"/>
      <c r="M185" s="27">
        <v>1</v>
      </c>
      <c r="N185" s="4"/>
      <c r="O185" s="45">
        <v>1</v>
      </c>
      <c r="P185" s="66">
        <f t="shared" si="24"/>
        <v>5</v>
      </c>
      <c r="Q185" s="50"/>
      <c r="R185" s="55"/>
      <c r="S185" s="60">
        <f t="shared" si="25"/>
        <v>5</v>
      </c>
    </row>
    <row r="186" spans="1:19" x14ac:dyDescent="0.2">
      <c r="A186" s="15">
        <f t="shared" si="26"/>
        <v>143</v>
      </c>
      <c r="C186" s="21" t="s">
        <v>156</v>
      </c>
      <c r="D186" s="4"/>
      <c r="E186" s="27">
        <v>1</v>
      </c>
      <c r="F186" s="4"/>
      <c r="G186" s="27">
        <v>1</v>
      </c>
      <c r="H186" s="4"/>
      <c r="I186" s="27"/>
      <c r="J186" s="4">
        <v>1</v>
      </c>
      <c r="K186" s="14">
        <v>1</v>
      </c>
      <c r="L186" s="4">
        <v>1</v>
      </c>
      <c r="M186" s="27"/>
      <c r="N186" s="4"/>
      <c r="O186" s="45"/>
      <c r="P186" s="66">
        <f t="shared" si="24"/>
        <v>5</v>
      </c>
      <c r="Q186" s="50"/>
      <c r="R186" s="55"/>
      <c r="S186" s="60">
        <f t="shared" si="25"/>
        <v>5</v>
      </c>
    </row>
    <row r="187" spans="1:19" x14ac:dyDescent="0.2">
      <c r="A187" s="15">
        <f t="shared" si="26"/>
        <v>144</v>
      </c>
      <c r="C187" s="21" t="s">
        <v>157</v>
      </c>
      <c r="D187" s="4">
        <v>1</v>
      </c>
      <c r="E187" s="27">
        <v>1</v>
      </c>
      <c r="F187" s="4">
        <v>1</v>
      </c>
      <c r="G187" s="27"/>
      <c r="H187" s="4"/>
      <c r="I187" s="27">
        <v>1</v>
      </c>
      <c r="J187" s="4">
        <v>1</v>
      </c>
      <c r="K187" s="27"/>
      <c r="L187" s="8">
        <v>1</v>
      </c>
      <c r="M187" s="27"/>
      <c r="N187" s="4"/>
      <c r="O187" s="45">
        <v>1</v>
      </c>
      <c r="P187" s="66">
        <f t="shared" si="24"/>
        <v>7</v>
      </c>
      <c r="Q187" s="50"/>
      <c r="R187" s="55"/>
      <c r="S187" s="60">
        <f t="shared" si="25"/>
        <v>7</v>
      </c>
    </row>
    <row r="188" spans="1:19" x14ac:dyDescent="0.2">
      <c r="A188" s="15">
        <f t="shared" si="26"/>
        <v>145</v>
      </c>
      <c r="C188" s="21" t="s">
        <v>158</v>
      </c>
      <c r="D188" s="4">
        <v>1</v>
      </c>
      <c r="E188" s="27"/>
      <c r="F188" s="4"/>
      <c r="G188" s="27"/>
      <c r="H188" s="4"/>
      <c r="I188" s="27">
        <v>1</v>
      </c>
      <c r="J188" s="4"/>
      <c r="K188" s="27"/>
      <c r="L188" s="4"/>
      <c r="M188" s="14">
        <v>1</v>
      </c>
      <c r="N188" s="4">
        <v>1</v>
      </c>
      <c r="O188" s="45"/>
      <c r="P188" s="66">
        <f t="shared" si="24"/>
        <v>4</v>
      </c>
      <c r="Q188" s="50"/>
      <c r="R188" s="55"/>
      <c r="S188" s="60">
        <f t="shared" si="25"/>
        <v>4</v>
      </c>
    </row>
    <row r="189" spans="1:19" x14ac:dyDescent="0.2">
      <c r="A189" s="15">
        <f t="shared" si="26"/>
        <v>146</v>
      </c>
      <c r="C189" s="21" t="s">
        <v>159</v>
      </c>
      <c r="D189" s="4"/>
      <c r="E189" s="27">
        <v>1</v>
      </c>
      <c r="F189" s="4"/>
      <c r="G189" s="27">
        <v>1</v>
      </c>
      <c r="H189" s="4"/>
      <c r="I189" s="27">
        <v>1</v>
      </c>
      <c r="J189" s="4">
        <v>1</v>
      </c>
      <c r="K189" s="27">
        <v>1</v>
      </c>
      <c r="L189" s="4"/>
      <c r="M189" s="27"/>
      <c r="N189" s="8">
        <v>1</v>
      </c>
      <c r="O189" s="45"/>
      <c r="P189" s="66">
        <f t="shared" si="24"/>
        <v>6</v>
      </c>
      <c r="Q189" s="47">
        <v>1</v>
      </c>
      <c r="R189" s="55"/>
      <c r="S189" s="60">
        <f t="shared" si="25"/>
        <v>7</v>
      </c>
    </row>
    <row r="190" spans="1:19" x14ac:dyDescent="0.2">
      <c r="A190" s="15">
        <f t="shared" si="26"/>
        <v>147</v>
      </c>
      <c r="C190" s="21" t="s">
        <v>160</v>
      </c>
      <c r="D190" s="4"/>
      <c r="E190" s="27"/>
      <c r="F190" s="4"/>
      <c r="G190" s="27"/>
      <c r="H190" s="4"/>
      <c r="I190" s="27">
        <v>1</v>
      </c>
      <c r="J190" s="4">
        <v>1</v>
      </c>
      <c r="K190" s="27"/>
      <c r="L190" s="4"/>
      <c r="M190" s="27"/>
      <c r="N190" s="4"/>
      <c r="O190" s="41">
        <v>1</v>
      </c>
      <c r="P190" s="66">
        <f t="shared" si="24"/>
        <v>3</v>
      </c>
      <c r="Q190" s="50"/>
      <c r="R190" s="52"/>
      <c r="S190" s="60">
        <f t="shared" si="25"/>
        <v>3</v>
      </c>
    </row>
    <row r="191" spans="1:19" x14ac:dyDescent="0.2">
      <c r="A191" s="15">
        <f t="shared" si="26"/>
        <v>148</v>
      </c>
      <c r="C191" s="21" t="s">
        <v>161</v>
      </c>
      <c r="D191" s="8">
        <v>1</v>
      </c>
      <c r="E191" s="27"/>
      <c r="F191" s="4"/>
      <c r="G191" s="27"/>
      <c r="H191" s="4">
        <v>1</v>
      </c>
      <c r="I191" s="27"/>
      <c r="J191" s="4"/>
      <c r="K191" s="27"/>
      <c r="L191" s="4"/>
      <c r="M191" s="27"/>
      <c r="N191" s="4"/>
      <c r="O191" s="45"/>
      <c r="P191" s="66">
        <f t="shared" si="24"/>
        <v>2</v>
      </c>
      <c r="Q191" s="50"/>
      <c r="R191" s="55"/>
      <c r="S191" s="60">
        <f t="shared" si="25"/>
        <v>2</v>
      </c>
    </row>
    <row r="192" spans="1:19" x14ac:dyDescent="0.2">
      <c r="A192" s="15">
        <f t="shared" si="26"/>
        <v>149</v>
      </c>
      <c r="C192" s="21" t="s">
        <v>162</v>
      </c>
      <c r="D192" s="4">
        <v>1</v>
      </c>
      <c r="E192" s="14">
        <v>1</v>
      </c>
      <c r="F192" s="4"/>
      <c r="G192" s="27"/>
      <c r="H192" s="4">
        <v>1</v>
      </c>
      <c r="I192" s="27">
        <v>1</v>
      </c>
      <c r="J192" s="4">
        <v>1</v>
      </c>
      <c r="K192" s="27"/>
      <c r="L192" s="4"/>
      <c r="M192" s="27"/>
      <c r="N192" s="4"/>
      <c r="O192" s="45">
        <v>1</v>
      </c>
      <c r="P192" s="66">
        <f t="shared" si="24"/>
        <v>6</v>
      </c>
      <c r="Q192" s="50"/>
      <c r="R192" s="55"/>
      <c r="S192" s="60">
        <f t="shared" si="25"/>
        <v>6</v>
      </c>
    </row>
    <row r="193" spans="1:19" x14ac:dyDescent="0.2">
      <c r="A193" s="15">
        <f t="shared" si="26"/>
        <v>150</v>
      </c>
      <c r="C193" s="21" t="s">
        <v>215</v>
      </c>
      <c r="D193" s="4"/>
      <c r="E193" s="27"/>
      <c r="F193" s="8">
        <v>1</v>
      </c>
      <c r="G193" s="27"/>
      <c r="H193" s="4"/>
      <c r="I193" s="27"/>
      <c r="J193" s="4"/>
      <c r="K193" s="27"/>
      <c r="L193" s="4"/>
      <c r="M193" s="27"/>
      <c r="N193" s="4"/>
      <c r="O193" s="45">
        <v>1</v>
      </c>
      <c r="P193" s="66">
        <f t="shared" si="24"/>
        <v>2</v>
      </c>
      <c r="Q193" s="50">
        <v>1</v>
      </c>
      <c r="R193" s="55"/>
      <c r="S193" s="60">
        <f t="shared" si="25"/>
        <v>3</v>
      </c>
    </row>
    <row r="194" spans="1:19" x14ac:dyDescent="0.2">
      <c r="A194" s="15">
        <f t="shared" si="26"/>
        <v>151</v>
      </c>
      <c r="C194" s="21" t="s">
        <v>163</v>
      </c>
      <c r="D194" s="4">
        <v>1</v>
      </c>
      <c r="E194" s="27">
        <v>1</v>
      </c>
      <c r="F194" s="4"/>
      <c r="G194" s="14">
        <v>1</v>
      </c>
      <c r="H194" s="4">
        <v>1</v>
      </c>
      <c r="I194" s="27">
        <v>1</v>
      </c>
      <c r="J194" s="4"/>
      <c r="K194" s="27"/>
      <c r="L194" s="4"/>
      <c r="M194" s="27"/>
      <c r="N194" s="4"/>
      <c r="O194" s="45">
        <v>1</v>
      </c>
      <c r="P194" s="66">
        <f t="shared" si="24"/>
        <v>6</v>
      </c>
      <c r="Q194" s="50">
        <v>1</v>
      </c>
      <c r="R194" s="55"/>
      <c r="S194" s="60">
        <f t="shared" si="25"/>
        <v>7</v>
      </c>
    </row>
    <row r="195" spans="1:19" x14ac:dyDescent="0.2">
      <c r="A195" s="15"/>
      <c r="C195" s="22" t="s">
        <v>117</v>
      </c>
      <c r="D195" s="4">
        <f t="shared" ref="D195:O195" si="27">SUM(D175:D194)</f>
        <v>12</v>
      </c>
      <c r="E195" s="27">
        <f t="shared" si="27"/>
        <v>11</v>
      </c>
      <c r="F195" s="4">
        <f t="shared" si="27"/>
        <v>5</v>
      </c>
      <c r="G195" s="27">
        <f t="shared" si="27"/>
        <v>10</v>
      </c>
      <c r="H195" s="4">
        <f t="shared" si="27"/>
        <v>5</v>
      </c>
      <c r="I195" s="27">
        <f t="shared" si="27"/>
        <v>12</v>
      </c>
      <c r="J195" s="4">
        <f t="shared" si="27"/>
        <v>11</v>
      </c>
      <c r="K195" s="27">
        <f t="shared" si="27"/>
        <v>8</v>
      </c>
      <c r="L195" s="4">
        <f t="shared" si="27"/>
        <v>7</v>
      </c>
      <c r="M195" s="27">
        <f t="shared" si="27"/>
        <v>5</v>
      </c>
      <c r="N195" s="4">
        <f t="shared" si="27"/>
        <v>5</v>
      </c>
      <c r="O195" s="45">
        <f t="shared" si="27"/>
        <v>11</v>
      </c>
      <c r="P195" s="65"/>
      <c r="Q195" s="27">
        <f>SUM(Q175:Q194)</f>
        <v>6</v>
      </c>
      <c r="R195" s="4">
        <f>SUM(R175:R194)</f>
        <v>0</v>
      </c>
      <c r="S195" s="57"/>
    </row>
    <row r="196" spans="1:19" x14ac:dyDescent="0.2">
      <c r="A196" s="15"/>
      <c r="C196" s="24" t="s">
        <v>118</v>
      </c>
      <c r="D196" s="3">
        <f>+D195+D172</f>
        <v>135</v>
      </c>
      <c r="E196" s="28">
        <f t="shared" ref="E196:O196" si="28">+E195+E172</f>
        <v>132</v>
      </c>
      <c r="F196" s="3">
        <f t="shared" si="28"/>
        <v>118</v>
      </c>
      <c r="G196" s="28">
        <f t="shared" si="28"/>
        <v>126</v>
      </c>
      <c r="H196" s="3">
        <f t="shared" si="28"/>
        <v>118</v>
      </c>
      <c r="I196" s="28">
        <f t="shared" si="28"/>
        <v>126</v>
      </c>
      <c r="J196" s="3">
        <f t="shared" si="28"/>
        <v>133</v>
      </c>
      <c r="K196" s="28">
        <f t="shared" si="28"/>
        <v>131</v>
      </c>
      <c r="L196" s="3">
        <f t="shared" si="28"/>
        <v>122</v>
      </c>
      <c r="M196" s="28">
        <f t="shared" si="28"/>
        <v>114</v>
      </c>
      <c r="N196" s="3">
        <f t="shared" si="28"/>
        <v>122</v>
      </c>
      <c r="O196" s="43">
        <f t="shared" si="28"/>
        <v>135</v>
      </c>
      <c r="P196" s="68"/>
      <c r="Q196" s="28">
        <f>+Q195+Q172</f>
        <v>113</v>
      </c>
      <c r="R196" s="3">
        <f>+R195+R172</f>
        <v>110</v>
      </c>
      <c r="S196" s="62"/>
    </row>
    <row r="197" spans="1:19" x14ac:dyDescent="0.2">
      <c r="A197" s="15"/>
      <c r="B197" s="6"/>
      <c r="C197" s="19"/>
      <c r="D197" s="7"/>
      <c r="E197" s="25"/>
      <c r="F197" s="7"/>
      <c r="G197" s="25"/>
      <c r="H197" s="7"/>
      <c r="I197" s="25"/>
      <c r="J197" s="7"/>
      <c r="K197" s="25"/>
      <c r="L197" s="7"/>
      <c r="M197" s="25"/>
      <c r="N197" s="7"/>
      <c r="O197" s="25"/>
      <c r="P197" s="65"/>
      <c r="Q197" s="25"/>
      <c r="R197" s="38"/>
      <c r="S197" s="57"/>
    </row>
    <row r="198" spans="1:19" x14ac:dyDescent="0.2">
      <c r="A198" s="15"/>
      <c r="C198" s="21" t="s">
        <v>116</v>
      </c>
      <c r="D198" s="8">
        <f>+D196</f>
        <v>135</v>
      </c>
      <c r="E198" s="14">
        <f t="shared" ref="E198:R198" si="29">+E196</f>
        <v>132</v>
      </c>
      <c r="F198" s="8">
        <f t="shared" si="29"/>
        <v>118</v>
      </c>
      <c r="G198" s="14">
        <f t="shared" si="29"/>
        <v>126</v>
      </c>
      <c r="H198" s="8">
        <f t="shared" si="29"/>
        <v>118</v>
      </c>
      <c r="I198" s="14">
        <f t="shared" si="29"/>
        <v>126</v>
      </c>
      <c r="J198" s="8">
        <f t="shared" si="29"/>
        <v>133</v>
      </c>
      <c r="K198" s="14">
        <f t="shared" si="29"/>
        <v>131</v>
      </c>
      <c r="L198" s="8">
        <f t="shared" si="29"/>
        <v>122</v>
      </c>
      <c r="M198" s="14">
        <f t="shared" si="29"/>
        <v>114</v>
      </c>
      <c r="N198" s="8">
        <f t="shared" si="29"/>
        <v>122</v>
      </c>
      <c r="O198" s="41">
        <f t="shared" si="29"/>
        <v>135</v>
      </c>
      <c r="P198" s="65"/>
      <c r="Q198" s="14">
        <f t="shared" si="29"/>
        <v>113</v>
      </c>
      <c r="R198" s="8">
        <f t="shared" si="29"/>
        <v>110</v>
      </c>
      <c r="S198" s="57"/>
    </row>
    <row r="199" spans="1:19" x14ac:dyDescent="0.2">
      <c r="A199" s="15">
        <v>152</v>
      </c>
      <c r="C199" s="21" t="s">
        <v>164</v>
      </c>
      <c r="D199" s="4"/>
      <c r="E199" s="27"/>
      <c r="F199" s="4"/>
      <c r="G199" s="27">
        <v>1</v>
      </c>
      <c r="H199" s="8">
        <v>1</v>
      </c>
      <c r="I199" s="27"/>
      <c r="J199" s="4"/>
      <c r="K199" s="27"/>
      <c r="L199" s="4"/>
      <c r="M199" s="27"/>
      <c r="N199" s="4">
        <v>1</v>
      </c>
      <c r="O199" s="45"/>
      <c r="P199" s="66">
        <f t="shared" ref="P199:P218" si="30">IF(SUM(D199:O199)&gt;0,SUM(D199:O199),"")</f>
        <v>3</v>
      </c>
      <c r="Q199" s="50"/>
      <c r="R199" s="55"/>
      <c r="S199" s="60">
        <f t="shared" ref="S199:S218" si="31">IF(SUM(P199:R199)&gt;0,SUM(P199:R199),"")</f>
        <v>3</v>
      </c>
    </row>
    <row r="200" spans="1:19" x14ac:dyDescent="0.2">
      <c r="A200" s="15">
        <f>A199+1</f>
        <v>153</v>
      </c>
      <c r="C200" s="21" t="s">
        <v>165</v>
      </c>
      <c r="D200" s="4"/>
      <c r="E200" s="27">
        <v>1</v>
      </c>
      <c r="F200" s="4">
        <v>1</v>
      </c>
      <c r="G200" s="27"/>
      <c r="H200" s="4"/>
      <c r="I200" s="14">
        <v>1</v>
      </c>
      <c r="J200" s="4"/>
      <c r="K200" s="27"/>
      <c r="L200" s="4"/>
      <c r="M200" s="27">
        <v>1</v>
      </c>
      <c r="N200" s="4"/>
      <c r="O200" s="45"/>
      <c r="P200" s="66">
        <f t="shared" si="30"/>
        <v>4</v>
      </c>
      <c r="Q200" s="50"/>
      <c r="R200" s="55"/>
      <c r="S200" s="60">
        <f t="shared" si="31"/>
        <v>4</v>
      </c>
    </row>
    <row r="201" spans="1:19" x14ac:dyDescent="0.2">
      <c r="A201" s="15">
        <f t="shared" ref="A201:A218" si="32">A200+1</f>
        <v>154</v>
      </c>
      <c r="C201" s="21" t="s">
        <v>166</v>
      </c>
      <c r="D201" s="4">
        <v>1</v>
      </c>
      <c r="E201" s="27">
        <v>1</v>
      </c>
      <c r="F201" s="4">
        <v>1</v>
      </c>
      <c r="G201" s="27"/>
      <c r="H201" s="4">
        <v>1</v>
      </c>
      <c r="I201" s="27">
        <v>1</v>
      </c>
      <c r="J201" s="8">
        <v>1</v>
      </c>
      <c r="K201" s="27">
        <v>1</v>
      </c>
      <c r="L201" s="4"/>
      <c r="M201" s="27"/>
      <c r="N201" s="4"/>
      <c r="O201" s="45">
        <v>1</v>
      </c>
      <c r="P201" s="66">
        <f t="shared" si="30"/>
        <v>8</v>
      </c>
      <c r="Q201" s="50"/>
      <c r="R201" s="55"/>
      <c r="S201" s="60">
        <f t="shared" si="31"/>
        <v>8</v>
      </c>
    </row>
    <row r="202" spans="1:19" x14ac:dyDescent="0.2">
      <c r="A202" s="15">
        <f t="shared" si="32"/>
        <v>155</v>
      </c>
      <c r="C202" s="21" t="s">
        <v>167</v>
      </c>
      <c r="D202" s="4">
        <v>1</v>
      </c>
      <c r="E202" s="27"/>
      <c r="F202" s="4"/>
      <c r="G202" s="27">
        <v>1</v>
      </c>
      <c r="H202" s="4"/>
      <c r="I202" s="27">
        <v>1</v>
      </c>
      <c r="J202" s="4"/>
      <c r="K202" s="14">
        <v>1</v>
      </c>
      <c r="L202" s="4"/>
      <c r="M202" s="27"/>
      <c r="N202" s="4">
        <v>1</v>
      </c>
      <c r="O202" s="45">
        <v>1</v>
      </c>
      <c r="P202" s="66">
        <f t="shared" si="30"/>
        <v>6</v>
      </c>
      <c r="Q202" s="50">
        <v>1</v>
      </c>
      <c r="R202" s="55"/>
      <c r="S202" s="60">
        <f t="shared" si="31"/>
        <v>7</v>
      </c>
    </row>
    <row r="203" spans="1:19" x14ac:dyDescent="0.2">
      <c r="A203" s="15">
        <f t="shared" si="32"/>
        <v>156</v>
      </c>
      <c r="C203" s="21" t="s">
        <v>168</v>
      </c>
      <c r="D203" s="4"/>
      <c r="E203" s="27"/>
      <c r="F203" s="4"/>
      <c r="G203" s="27"/>
      <c r="H203" s="4"/>
      <c r="I203" s="27"/>
      <c r="J203" s="4"/>
      <c r="K203" s="27"/>
      <c r="L203" s="8">
        <v>1</v>
      </c>
      <c r="M203" s="27"/>
      <c r="N203" s="4"/>
      <c r="O203" s="45"/>
      <c r="P203" s="66">
        <f t="shared" si="30"/>
        <v>1</v>
      </c>
      <c r="Q203" s="50">
        <v>1</v>
      </c>
      <c r="R203" s="55"/>
      <c r="S203" s="60">
        <f t="shared" si="31"/>
        <v>2</v>
      </c>
    </row>
    <row r="204" spans="1:19" x14ac:dyDescent="0.2">
      <c r="A204" s="15">
        <f t="shared" si="32"/>
        <v>157</v>
      </c>
      <c r="C204" s="21" t="s">
        <v>169</v>
      </c>
      <c r="D204" s="4"/>
      <c r="E204" s="27"/>
      <c r="F204" s="4"/>
      <c r="G204" s="27"/>
      <c r="H204" s="4"/>
      <c r="I204" s="27">
        <v>1</v>
      </c>
      <c r="J204" s="4"/>
      <c r="K204" s="27"/>
      <c r="L204" s="4"/>
      <c r="M204" s="14">
        <v>1</v>
      </c>
      <c r="N204" s="4"/>
      <c r="O204" s="45"/>
      <c r="P204" s="66">
        <f t="shared" si="30"/>
        <v>2</v>
      </c>
      <c r="Q204" s="50"/>
      <c r="R204" s="55"/>
      <c r="S204" s="60">
        <f t="shared" si="31"/>
        <v>2</v>
      </c>
    </row>
    <row r="205" spans="1:19" x14ac:dyDescent="0.2">
      <c r="A205" s="15">
        <f t="shared" si="32"/>
        <v>158</v>
      </c>
      <c r="C205" s="21" t="s">
        <v>170</v>
      </c>
      <c r="D205" s="4"/>
      <c r="E205" s="27">
        <v>1</v>
      </c>
      <c r="F205" s="4"/>
      <c r="G205" s="27">
        <v>1</v>
      </c>
      <c r="H205" s="4"/>
      <c r="I205" s="27"/>
      <c r="J205" s="4">
        <v>1</v>
      </c>
      <c r="K205" s="27"/>
      <c r="L205" s="4">
        <v>1</v>
      </c>
      <c r="M205" s="27"/>
      <c r="N205" s="8">
        <v>1</v>
      </c>
      <c r="O205" s="45">
        <v>1</v>
      </c>
      <c r="P205" s="66">
        <f t="shared" si="30"/>
        <v>6</v>
      </c>
      <c r="Q205" s="51">
        <v>1</v>
      </c>
      <c r="R205" s="55"/>
      <c r="S205" s="60">
        <f t="shared" si="31"/>
        <v>7</v>
      </c>
    </row>
    <row r="206" spans="1:19" x14ac:dyDescent="0.2">
      <c r="A206" s="15">
        <f t="shared" si="32"/>
        <v>159</v>
      </c>
      <c r="C206" s="21" t="s">
        <v>171</v>
      </c>
      <c r="D206" s="4">
        <v>1</v>
      </c>
      <c r="E206" s="27">
        <v>1</v>
      </c>
      <c r="F206" s="4">
        <v>1</v>
      </c>
      <c r="G206" s="27"/>
      <c r="H206" s="4">
        <v>1</v>
      </c>
      <c r="I206" s="27">
        <v>1</v>
      </c>
      <c r="J206" s="4">
        <v>1</v>
      </c>
      <c r="K206" s="27">
        <v>1</v>
      </c>
      <c r="L206" s="4"/>
      <c r="M206" s="27"/>
      <c r="N206" s="4"/>
      <c r="O206" s="41">
        <v>1</v>
      </c>
      <c r="P206" s="66">
        <f t="shared" si="30"/>
        <v>8</v>
      </c>
      <c r="Q206" s="50">
        <v>1</v>
      </c>
      <c r="R206" s="52"/>
      <c r="S206" s="60">
        <f t="shared" si="31"/>
        <v>9</v>
      </c>
    </row>
    <row r="207" spans="1:19" x14ac:dyDescent="0.2">
      <c r="A207" s="15">
        <f t="shared" si="32"/>
        <v>160</v>
      </c>
      <c r="C207" s="21" t="s">
        <v>172</v>
      </c>
      <c r="D207" s="8">
        <v>1</v>
      </c>
      <c r="E207" s="27"/>
      <c r="F207" s="4"/>
      <c r="G207" s="27"/>
      <c r="H207" s="4"/>
      <c r="I207" s="27">
        <v>1</v>
      </c>
      <c r="J207" s="4"/>
      <c r="K207" s="27"/>
      <c r="L207" s="4"/>
      <c r="M207" s="27"/>
      <c r="N207" s="4"/>
      <c r="O207" s="45">
        <v>1</v>
      </c>
      <c r="P207" s="66">
        <f t="shared" si="30"/>
        <v>3</v>
      </c>
      <c r="Q207" s="50"/>
      <c r="R207" s="55"/>
      <c r="S207" s="60">
        <f t="shared" si="31"/>
        <v>3</v>
      </c>
    </row>
    <row r="208" spans="1:19" x14ac:dyDescent="0.2">
      <c r="A208" s="15">
        <f t="shared" si="32"/>
        <v>161</v>
      </c>
      <c r="C208" s="21" t="s">
        <v>173</v>
      </c>
      <c r="D208" s="4"/>
      <c r="E208" s="14">
        <v>1</v>
      </c>
      <c r="F208" s="4"/>
      <c r="G208" s="27">
        <v>1</v>
      </c>
      <c r="H208" s="4">
        <v>1</v>
      </c>
      <c r="I208" s="27"/>
      <c r="J208" s="4">
        <v>1</v>
      </c>
      <c r="K208" s="27"/>
      <c r="L208" s="4"/>
      <c r="M208" s="27"/>
      <c r="N208" s="4"/>
      <c r="O208" s="45"/>
      <c r="P208" s="66">
        <f t="shared" si="30"/>
        <v>4</v>
      </c>
      <c r="Q208" s="50"/>
      <c r="R208" s="55"/>
      <c r="S208" s="60">
        <f t="shared" si="31"/>
        <v>4</v>
      </c>
    </row>
    <row r="209" spans="1:19" x14ac:dyDescent="0.2">
      <c r="A209" s="15">
        <f t="shared" si="32"/>
        <v>162</v>
      </c>
      <c r="C209" s="21" t="s">
        <v>174</v>
      </c>
      <c r="D209" s="4"/>
      <c r="E209" s="27">
        <v>1</v>
      </c>
      <c r="F209" s="8">
        <v>1</v>
      </c>
      <c r="G209" s="27"/>
      <c r="H209" s="4">
        <v>1</v>
      </c>
      <c r="I209" s="27">
        <v>1</v>
      </c>
      <c r="J209" s="4">
        <v>1</v>
      </c>
      <c r="K209" s="27"/>
      <c r="L209" s="4"/>
      <c r="M209" s="27"/>
      <c r="N209" s="4"/>
      <c r="O209" s="45">
        <v>1</v>
      </c>
      <c r="P209" s="66">
        <f t="shared" si="30"/>
        <v>6</v>
      </c>
      <c r="Q209" s="50">
        <v>1</v>
      </c>
      <c r="R209" s="55"/>
      <c r="S209" s="60">
        <f t="shared" si="31"/>
        <v>7</v>
      </c>
    </row>
    <row r="210" spans="1:19" x14ac:dyDescent="0.2">
      <c r="A210" s="15">
        <f t="shared" si="32"/>
        <v>163</v>
      </c>
      <c r="C210" s="21" t="s">
        <v>175</v>
      </c>
      <c r="D210" s="4"/>
      <c r="E210" s="27">
        <v>1</v>
      </c>
      <c r="F210" s="4"/>
      <c r="G210" s="14">
        <v>1</v>
      </c>
      <c r="H210" s="4"/>
      <c r="I210" s="27"/>
      <c r="J210" s="4"/>
      <c r="K210" s="27"/>
      <c r="L210" s="4"/>
      <c r="M210" s="27"/>
      <c r="N210" s="4"/>
      <c r="O210" s="45">
        <v>1</v>
      </c>
      <c r="P210" s="66">
        <f t="shared" si="30"/>
        <v>3</v>
      </c>
      <c r="Q210" s="50"/>
      <c r="R210" s="55"/>
      <c r="S210" s="60">
        <f t="shared" si="31"/>
        <v>3</v>
      </c>
    </row>
    <row r="211" spans="1:19" x14ac:dyDescent="0.2">
      <c r="A211" s="15">
        <f t="shared" si="32"/>
        <v>164</v>
      </c>
      <c r="C211" s="21" t="s">
        <v>176</v>
      </c>
      <c r="D211" s="4"/>
      <c r="E211" s="27"/>
      <c r="F211" s="4"/>
      <c r="G211" s="27"/>
      <c r="H211" s="8">
        <v>1</v>
      </c>
      <c r="I211" s="27"/>
      <c r="J211" s="4"/>
      <c r="K211" s="27"/>
      <c r="L211" s="4"/>
      <c r="M211" s="27"/>
      <c r="N211" s="4"/>
      <c r="O211" s="45">
        <v>1</v>
      </c>
      <c r="P211" s="66">
        <f t="shared" si="30"/>
        <v>2</v>
      </c>
      <c r="Q211" s="50"/>
      <c r="R211" s="55"/>
      <c r="S211" s="60">
        <f t="shared" si="31"/>
        <v>2</v>
      </c>
    </row>
    <row r="212" spans="1:19" x14ac:dyDescent="0.2">
      <c r="A212" s="15">
        <f t="shared" si="32"/>
        <v>165</v>
      </c>
      <c r="C212" s="21" t="s">
        <v>177</v>
      </c>
      <c r="D212" s="4"/>
      <c r="E212" s="27"/>
      <c r="F212" s="4"/>
      <c r="G212" s="27"/>
      <c r="H212" s="4"/>
      <c r="I212" s="14">
        <v>1</v>
      </c>
      <c r="J212" s="4"/>
      <c r="K212" s="27"/>
      <c r="L212" s="4"/>
      <c r="M212" s="27"/>
      <c r="N212" s="4"/>
      <c r="O212" s="45"/>
      <c r="P212" s="66">
        <f t="shared" si="30"/>
        <v>1</v>
      </c>
      <c r="Q212" s="50"/>
      <c r="R212" s="55"/>
      <c r="S212" s="60">
        <f t="shared" si="31"/>
        <v>1</v>
      </c>
    </row>
    <row r="213" spans="1:19" x14ac:dyDescent="0.2">
      <c r="A213" s="15">
        <f t="shared" si="32"/>
        <v>166</v>
      </c>
      <c r="C213" s="21" t="s">
        <v>178</v>
      </c>
      <c r="D213" s="4"/>
      <c r="E213" s="27"/>
      <c r="F213" s="4"/>
      <c r="G213" s="27"/>
      <c r="H213" s="4"/>
      <c r="I213" s="27"/>
      <c r="J213" s="8">
        <v>1</v>
      </c>
      <c r="K213" s="27"/>
      <c r="L213" s="4"/>
      <c r="M213" s="27"/>
      <c r="N213" s="4"/>
      <c r="O213" s="45"/>
      <c r="P213" s="66">
        <f t="shared" si="30"/>
        <v>1</v>
      </c>
      <c r="Q213" s="50"/>
      <c r="R213" s="55"/>
      <c r="S213" s="60">
        <f t="shared" si="31"/>
        <v>1</v>
      </c>
    </row>
    <row r="214" spans="1:19" x14ac:dyDescent="0.2">
      <c r="A214" s="15">
        <f t="shared" si="32"/>
        <v>167</v>
      </c>
      <c r="C214" s="21" t="s">
        <v>179</v>
      </c>
      <c r="D214" s="4"/>
      <c r="E214" s="27"/>
      <c r="F214" s="4"/>
      <c r="G214" s="27"/>
      <c r="H214" s="4"/>
      <c r="I214" s="27"/>
      <c r="J214" s="4"/>
      <c r="K214" s="14">
        <v>1</v>
      </c>
      <c r="L214" s="4"/>
      <c r="M214" s="27"/>
      <c r="N214" s="4">
        <v>1</v>
      </c>
      <c r="O214" s="45">
        <v>1</v>
      </c>
      <c r="P214" s="66">
        <f t="shared" si="30"/>
        <v>3</v>
      </c>
      <c r="Q214" s="50"/>
      <c r="R214" s="55"/>
      <c r="S214" s="60">
        <f t="shared" si="31"/>
        <v>3</v>
      </c>
    </row>
    <row r="215" spans="1:19" x14ac:dyDescent="0.2">
      <c r="A215" s="15">
        <f t="shared" si="32"/>
        <v>168</v>
      </c>
      <c r="C215" s="21" t="s">
        <v>180</v>
      </c>
      <c r="D215" s="4"/>
      <c r="E215" s="27"/>
      <c r="F215" s="4"/>
      <c r="G215" s="27"/>
      <c r="H215" s="4"/>
      <c r="I215" s="27"/>
      <c r="J215" s="4"/>
      <c r="K215" s="27"/>
      <c r="L215" s="8">
        <v>1</v>
      </c>
      <c r="M215" s="27"/>
      <c r="N215" s="4"/>
      <c r="O215" s="45"/>
      <c r="P215" s="66">
        <f t="shared" si="30"/>
        <v>1</v>
      </c>
      <c r="Q215" s="50"/>
      <c r="R215" s="55"/>
      <c r="S215" s="60">
        <f t="shared" si="31"/>
        <v>1</v>
      </c>
    </row>
    <row r="216" spans="1:19" x14ac:dyDescent="0.2">
      <c r="A216" s="15">
        <f t="shared" si="32"/>
        <v>169</v>
      </c>
      <c r="C216" s="21" t="s">
        <v>181</v>
      </c>
      <c r="D216" s="4"/>
      <c r="E216" s="27">
        <v>1</v>
      </c>
      <c r="F216" s="4"/>
      <c r="G216" s="27"/>
      <c r="H216" s="4"/>
      <c r="I216" s="27"/>
      <c r="J216" s="4"/>
      <c r="K216" s="27"/>
      <c r="L216" s="4"/>
      <c r="M216" s="14">
        <v>1</v>
      </c>
      <c r="N216" s="4"/>
      <c r="O216" s="45"/>
      <c r="P216" s="66">
        <f t="shared" si="30"/>
        <v>2</v>
      </c>
      <c r="Q216" s="50"/>
      <c r="R216" s="55"/>
      <c r="S216" s="60">
        <f t="shared" si="31"/>
        <v>2</v>
      </c>
    </row>
    <row r="217" spans="1:19" x14ac:dyDescent="0.2">
      <c r="A217" s="15">
        <f t="shared" si="32"/>
        <v>170</v>
      </c>
      <c r="C217" s="21" t="s">
        <v>182</v>
      </c>
      <c r="D217" s="4"/>
      <c r="E217" s="27"/>
      <c r="F217" s="4"/>
      <c r="G217" s="27">
        <v>1</v>
      </c>
      <c r="H217" s="4"/>
      <c r="I217" s="27"/>
      <c r="J217" s="4"/>
      <c r="K217" s="27"/>
      <c r="L217" s="4"/>
      <c r="M217" s="27"/>
      <c r="N217" s="8" t="s">
        <v>124</v>
      </c>
      <c r="O217" s="41">
        <v>1</v>
      </c>
      <c r="P217" s="66">
        <f t="shared" si="30"/>
        <v>2</v>
      </c>
      <c r="Q217" s="47"/>
      <c r="R217" s="52"/>
      <c r="S217" s="60">
        <f t="shared" si="31"/>
        <v>2</v>
      </c>
    </row>
    <row r="218" spans="1:19" x14ac:dyDescent="0.2">
      <c r="A218" s="15">
        <f t="shared" si="32"/>
        <v>171</v>
      </c>
      <c r="C218" s="21" t="s">
        <v>183</v>
      </c>
      <c r="D218" s="8">
        <v>1</v>
      </c>
      <c r="E218" s="27">
        <v>1</v>
      </c>
      <c r="F218" s="4"/>
      <c r="G218" s="27">
        <v>1</v>
      </c>
      <c r="H218" s="4"/>
      <c r="I218" s="27">
        <v>1</v>
      </c>
      <c r="J218" s="4">
        <v>1</v>
      </c>
      <c r="K218" s="27"/>
      <c r="L218" s="4"/>
      <c r="M218" s="27"/>
      <c r="N218" s="4" t="s">
        <v>124</v>
      </c>
      <c r="O218" s="45"/>
      <c r="P218" s="66">
        <f t="shared" si="30"/>
        <v>5</v>
      </c>
      <c r="Q218" s="50"/>
      <c r="R218" s="55"/>
      <c r="S218" s="60">
        <f t="shared" si="31"/>
        <v>5</v>
      </c>
    </row>
    <row r="219" spans="1:19" x14ac:dyDescent="0.2">
      <c r="A219" s="15"/>
      <c r="C219" s="22" t="s">
        <v>117</v>
      </c>
      <c r="D219" s="16">
        <f t="shared" ref="D219:O219" si="33">SUM(D199:D218)</f>
        <v>5</v>
      </c>
      <c r="E219" s="30">
        <f t="shared" si="33"/>
        <v>9</v>
      </c>
      <c r="F219" s="16">
        <f t="shared" si="33"/>
        <v>4</v>
      </c>
      <c r="G219" s="30">
        <f t="shared" si="33"/>
        <v>7</v>
      </c>
      <c r="H219" s="16">
        <f t="shared" si="33"/>
        <v>6</v>
      </c>
      <c r="I219" s="30">
        <f t="shared" si="33"/>
        <v>9</v>
      </c>
      <c r="J219" s="16">
        <f t="shared" si="33"/>
        <v>7</v>
      </c>
      <c r="K219" s="30">
        <f t="shared" si="33"/>
        <v>4</v>
      </c>
      <c r="L219" s="16">
        <f t="shared" si="33"/>
        <v>3</v>
      </c>
      <c r="M219" s="30">
        <f t="shared" si="33"/>
        <v>3</v>
      </c>
      <c r="N219" s="16">
        <f t="shared" si="33"/>
        <v>4</v>
      </c>
      <c r="O219" s="46">
        <f t="shared" si="33"/>
        <v>10</v>
      </c>
      <c r="P219" s="65"/>
      <c r="Q219" s="30">
        <f>SUM(Q199:Q218)</f>
        <v>5</v>
      </c>
      <c r="R219" s="16">
        <f>SUM(R199:R218)</f>
        <v>0</v>
      </c>
      <c r="S219" s="57"/>
    </row>
    <row r="220" spans="1:19" s="12" customFormat="1" ht="19.5" x14ac:dyDescent="0.3">
      <c r="A220" s="18"/>
      <c r="C220" s="24" t="s">
        <v>118</v>
      </c>
      <c r="D220" s="3">
        <f>+D219+D196</f>
        <v>140</v>
      </c>
      <c r="E220" s="28">
        <f t="shared" ref="E220:O220" si="34">+E219+E196</f>
        <v>141</v>
      </c>
      <c r="F220" s="3">
        <f t="shared" si="34"/>
        <v>122</v>
      </c>
      <c r="G220" s="28">
        <f t="shared" si="34"/>
        <v>133</v>
      </c>
      <c r="H220" s="3">
        <f t="shared" si="34"/>
        <v>124</v>
      </c>
      <c r="I220" s="28">
        <f t="shared" si="34"/>
        <v>135</v>
      </c>
      <c r="J220" s="3">
        <f t="shared" si="34"/>
        <v>140</v>
      </c>
      <c r="K220" s="28">
        <f t="shared" si="34"/>
        <v>135</v>
      </c>
      <c r="L220" s="3">
        <f t="shared" si="34"/>
        <v>125</v>
      </c>
      <c r="M220" s="28">
        <f t="shared" si="34"/>
        <v>117</v>
      </c>
      <c r="N220" s="3">
        <f t="shared" si="34"/>
        <v>126</v>
      </c>
      <c r="O220" s="43">
        <f t="shared" si="34"/>
        <v>145</v>
      </c>
      <c r="P220" s="64"/>
      <c r="Q220" s="28">
        <f>+Q219+Q196</f>
        <v>118</v>
      </c>
      <c r="R220" s="3">
        <f>+R219+R196</f>
        <v>110</v>
      </c>
      <c r="S220" s="59"/>
    </row>
    <row r="221" spans="1:19" x14ac:dyDescent="0.2">
      <c r="A221" s="15"/>
      <c r="B221" s="6"/>
      <c r="C221" s="19"/>
      <c r="D221" s="7"/>
      <c r="E221" s="25"/>
      <c r="F221" s="7"/>
      <c r="G221" s="25"/>
      <c r="H221" s="7"/>
      <c r="I221" s="25"/>
      <c r="J221" s="7"/>
      <c r="K221" s="25"/>
      <c r="L221" s="7"/>
      <c r="M221" s="25"/>
      <c r="N221" s="7"/>
      <c r="O221" s="25"/>
      <c r="P221" s="65"/>
      <c r="Q221" s="25"/>
      <c r="R221" s="38"/>
      <c r="S221" s="57"/>
    </row>
    <row r="222" spans="1:19" x14ac:dyDescent="0.2">
      <c r="A222" s="15"/>
      <c r="C222" s="21" t="s">
        <v>116</v>
      </c>
      <c r="D222" s="4">
        <f>+D220</f>
        <v>140</v>
      </c>
      <c r="E222" s="27">
        <f t="shared" ref="E222:R222" si="35">+E220</f>
        <v>141</v>
      </c>
      <c r="F222" s="4">
        <f t="shared" si="35"/>
        <v>122</v>
      </c>
      <c r="G222" s="27">
        <f t="shared" si="35"/>
        <v>133</v>
      </c>
      <c r="H222" s="4">
        <f t="shared" si="35"/>
        <v>124</v>
      </c>
      <c r="I222" s="27">
        <f t="shared" si="35"/>
        <v>135</v>
      </c>
      <c r="J222" s="4">
        <f t="shared" si="35"/>
        <v>140</v>
      </c>
      <c r="K222" s="27">
        <f t="shared" si="35"/>
        <v>135</v>
      </c>
      <c r="L222" s="4">
        <f t="shared" si="35"/>
        <v>125</v>
      </c>
      <c r="M222" s="27">
        <f t="shared" si="35"/>
        <v>117</v>
      </c>
      <c r="N222" s="4">
        <f t="shared" si="35"/>
        <v>126</v>
      </c>
      <c r="O222" s="45">
        <f t="shared" si="35"/>
        <v>145</v>
      </c>
      <c r="P222" s="65"/>
      <c r="Q222" s="27">
        <f t="shared" si="35"/>
        <v>118</v>
      </c>
      <c r="R222" s="4">
        <f t="shared" si="35"/>
        <v>110</v>
      </c>
      <c r="S222" s="57"/>
    </row>
    <row r="223" spans="1:19" x14ac:dyDescent="0.2">
      <c r="A223" s="15">
        <v>172</v>
      </c>
      <c r="C223" s="21" t="s">
        <v>184</v>
      </c>
      <c r="D223" s="4"/>
      <c r="E223" s="14">
        <v>1</v>
      </c>
      <c r="F223" s="4"/>
      <c r="G223" s="27"/>
      <c r="H223" s="4"/>
      <c r="I223" s="27"/>
      <c r="J223" s="4"/>
      <c r="K223" s="27"/>
      <c r="L223" s="4"/>
      <c r="M223" s="27"/>
      <c r="N223" s="4" t="s">
        <v>124</v>
      </c>
      <c r="O223" s="45"/>
      <c r="P223" s="66">
        <f t="shared" ref="P223:P242" si="36">IF(SUM(D223:O223)&gt;0,SUM(D223:O223),"")</f>
        <v>1</v>
      </c>
      <c r="Q223" s="50"/>
      <c r="R223" s="55"/>
      <c r="S223" s="60">
        <f t="shared" ref="S223:S243" si="37">IF(SUM(P223:R223)&gt;0,SUM(P223:R223),"")</f>
        <v>1</v>
      </c>
    </row>
    <row r="224" spans="1:19" x14ac:dyDescent="0.2">
      <c r="A224" s="15">
        <f>A223+1</f>
        <v>173</v>
      </c>
      <c r="C224" s="21" t="s">
        <v>185</v>
      </c>
      <c r="D224" s="4"/>
      <c r="E224" s="27"/>
      <c r="F224" s="8" t="s">
        <v>124</v>
      </c>
      <c r="G224" s="30" t="s">
        <v>124</v>
      </c>
      <c r="H224" s="8">
        <v>1</v>
      </c>
      <c r="I224" s="27">
        <v>1</v>
      </c>
      <c r="J224" s="4"/>
      <c r="K224" s="27"/>
      <c r="L224" s="4"/>
      <c r="M224" s="27"/>
      <c r="N224" s="4" t="s">
        <v>124</v>
      </c>
      <c r="O224" s="45"/>
      <c r="P224" s="66">
        <f t="shared" si="36"/>
        <v>2</v>
      </c>
      <c r="Q224" s="50"/>
      <c r="R224" s="55"/>
      <c r="S224" s="60">
        <f t="shared" si="37"/>
        <v>2</v>
      </c>
    </row>
    <row r="225" spans="1:19" x14ac:dyDescent="0.2">
      <c r="A225" s="15">
        <f t="shared" ref="A225:A240" si="38">A224+1</f>
        <v>174</v>
      </c>
      <c r="C225" s="21" t="s">
        <v>186</v>
      </c>
      <c r="D225" s="4"/>
      <c r="E225" s="27"/>
      <c r="F225" s="16" t="s">
        <v>124</v>
      </c>
      <c r="G225" s="30" t="s">
        <v>124</v>
      </c>
      <c r="H225" s="4"/>
      <c r="I225" s="14">
        <v>1</v>
      </c>
      <c r="J225" s="4"/>
      <c r="K225" s="27"/>
      <c r="L225" s="4"/>
      <c r="M225" s="27"/>
      <c r="N225" s="4" t="s">
        <v>124</v>
      </c>
      <c r="O225" s="45"/>
      <c r="P225" s="66">
        <f t="shared" si="36"/>
        <v>1</v>
      </c>
      <c r="Q225" s="50"/>
      <c r="R225" s="55"/>
      <c r="S225" s="60">
        <f t="shared" si="37"/>
        <v>1</v>
      </c>
    </row>
    <row r="226" spans="1:19" x14ac:dyDescent="0.2">
      <c r="A226" s="15">
        <f t="shared" si="38"/>
        <v>175</v>
      </c>
      <c r="C226" s="21" t="s">
        <v>187</v>
      </c>
      <c r="D226" s="4"/>
      <c r="E226" s="27"/>
      <c r="F226" s="16" t="s">
        <v>124</v>
      </c>
      <c r="G226" s="30" t="s">
        <v>124</v>
      </c>
      <c r="H226" s="4"/>
      <c r="I226" s="27"/>
      <c r="J226" s="8">
        <v>1</v>
      </c>
      <c r="K226" s="27"/>
      <c r="L226" s="4"/>
      <c r="M226" s="27"/>
      <c r="N226" s="4" t="s">
        <v>124</v>
      </c>
      <c r="O226" s="45"/>
      <c r="P226" s="66">
        <f t="shared" si="36"/>
        <v>1</v>
      </c>
      <c r="Q226" s="50"/>
      <c r="R226" s="55"/>
      <c r="S226" s="60">
        <f t="shared" si="37"/>
        <v>1</v>
      </c>
    </row>
    <row r="227" spans="1:19" x14ac:dyDescent="0.2">
      <c r="A227" s="15">
        <f t="shared" si="38"/>
        <v>176</v>
      </c>
      <c r="C227" s="21" t="s">
        <v>188</v>
      </c>
      <c r="D227" s="4"/>
      <c r="E227" s="27"/>
      <c r="F227" s="16" t="s">
        <v>124</v>
      </c>
      <c r="G227" s="30" t="s">
        <v>124</v>
      </c>
      <c r="H227" s="4"/>
      <c r="I227" s="27"/>
      <c r="J227" s="4"/>
      <c r="K227" s="14">
        <v>1</v>
      </c>
      <c r="L227" s="4"/>
      <c r="M227" s="27"/>
      <c r="N227" s="4" t="s">
        <v>124</v>
      </c>
      <c r="O227" s="45"/>
      <c r="P227" s="66">
        <f t="shared" si="36"/>
        <v>1</v>
      </c>
      <c r="Q227" s="50"/>
      <c r="R227" s="55"/>
      <c r="S227" s="60">
        <f t="shared" si="37"/>
        <v>1</v>
      </c>
    </row>
    <row r="228" spans="1:19" x14ac:dyDescent="0.2">
      <c r="A228" s="15">
        <f t="shared" si="38"/>
        <v>177</v>
      </c>
      <c r="C228" s="21" t="s">
        <v>189</v>
      </c>
      <c r="D228" s="4"/>
      <c r="E228" s="27">
        <v>1</v>
      </c>
      <c r="F228" s="16" t="s">
        <v>124</v>
      </c>
      <c r="G228" s="30" t="s">
        <v>124</v>
      </c>
      <c r="H228" s="4"/>
      <c r="I228" s="27"/>
      <c r="J228" s="4"/>
      <c r="K228" s="27"/>
      <c r="L228" s="4" t="s">
        <v>124</v>
      </c>
      <c r="M228" s="30" t="s">
        <v>124</v>
      </c>
      <c r="N228" s="4" t="s">
        <v>124</v>
      </c>
      <c r="O228" s="41">
        <v>1</v>
      </c>
      <c r="P228" s="66">
        <f t="shared" si="36"/>
        <v>2</v>
      </c>
      <c r="Q228" s="50"/>
      <c r="R228" s="52"/>
      <c r="S228" s="60">
        <f t="shared" si="37"/>
        <v>2</v>
      </c>
    </row>
    <row r="229" spans="1:19" x14ac:dyDescent="0.2">
      <c r="A229" s="15">
        <f t="shared" si="38"/>
        <v>178</v>
      </c>
      <c r="C229" s="21" t="s">
        <v>190</v>
      </c>
      <c r="D229" s="8">
        <v>1</v>
      </c>
      <c r="E229" s="27"/>
      <c r="F229" s="16" t="s">
        <v>124</v>
      </c>
      <c r="G229" s="30" t="s">
        <v>124</v>
      </c>
      <c r="H229" s="4"/>
      <c r="I229" s="27"/>
      <c r="J229" s="4"/>
      <c r="K229" s="27"/>
      <c r="L229" s="4" t="s">
        <v>124</v>
      </c>
      <c r="M229" s="27" t="s">
        <v>124</v>
      </c>
      <c r="N229" s="4" t="s">
        <v>124</v>
      </c>
      <c r="O229" s="45"/>
      <c r="P229" s="66">
        <f t="shared" si="36"/>
        <v>1</v>
      </c>
      <c r="Q229" s="50"/>
      <c r="R229" s="55"/>
      <c r="S229" s="60">
        <f t="shared" si="37"/>
        <v>1</v>
      </c>
    </row>
    <row r="230" spans="1:19" x14ac:dyDescent="0.2">
      <c r="A230" s="15">
        <f t="shared" si="38"/>
        <v>179</v>
      </c>
      <c r="C230" s="21" t="s">
        <v>12</v>
      </c>
      <c r="D230" s="4"/>
      <c r="E230" s="14">
        <v>1</v>
      </c>
      <c r="F230" s="16" t="s">
        <v>124</v>
      </c>
      <c r="G230" s="30" t="s">
        <v>124</v>
      </c>
      <c r="H230" s="4"/>
      <c r="I230" s="27"/>
      <c r="J230" s="4"/>
      <c r="K230" s="27">
        <v>1</v>
      </c>
      <c r="L230" s="4" t="s">
        <v>124</v>
      </c>
      <c r="M230" s="30" t="s">
        <v>124</v>
      </c>
      <c r="N230" s="4" t="s">
        <v>124</v>
      </c>
      <c r="O230" s="45"/>
      <c r="P230" s="66">
        <f t="shared" si="36"/>
        <v>2</v>
      </c>
      <c r="Q230" s="50">
        <v>1</v>
      </c>
      <c r="R230" s="55"/>
      <c r="S230" s="60">
        <f t="shared" si="37"/>
        <v>3</v>
      </c>
    </row>
    <row r="231" spans="1:19" x14ac:dyDescent="0.2">
      <c r="A231" s="15">
        <f t="shared" si="38"/>
        <v>180</v>
      </c>
      <c r="C231" s="21" t="s">
        <v>191</v>
      </c>
      <c r="D231" s="4"/>
      <c r="E231" s="27"/>
      <c r="F231" s="16" t="s">
        <v>124</v>
      </c>
      <c r="G231" s="30" t="s">
        <v>124</v>
      </c>
      <c r="H231" s="16" t="s">
        <v>124</v>
      </c>
      <c r="I231" s="14">
        <v>1</v>
      </c>
      <c r="J231" s="4"/>
      <c r="K231" s="27"/>
      <c r="L231" s="4" t="s">
        <v>124</v>
      </c>
      <c r="M231" s="30" t="s">
        <v>124</v>
      </c>
      <c r="N231" s="4" t="s">
        <v>124</v>
      </c>
      <c r="O231" s="45"/>
      <c r="P231" s="66">
        <f t="shared" si="36"/>
        <v>1</v>
      </c>
      <c r="Q231" s="50"/>
      <c r="R231" s="55"/>
      <c r="S231" s="60">
        <f t="shared" si="37"/>
        <v>1</v>
      </c>
    </row>
    <row r="232" spans="1:19" x14ac:dyDescent="0.2">
      <c r="A232" s="15">
        <f t="shared" si="38"/>
        <v>181</v>
      </c>
      <c r="C232" s="21" t="s">
        <v>192</v>
      </c>
      <c r="D232" s="4"/>
      <c r="E232" s="27"/>
      <c r="F232" s="16" t="s">
        <v>124</v>
      </c>
      <c r="G232" s="30" t="s">
        <v>124</v>
      </c>
      <c r="H232" s="16" t="s">
        <v>124</v>
      </c>
      <c r="I232" s="27"/>
      <c r="J232" s="4" t="s">
        <v>124</v>
      </c>
      <c r="K232" s="14">
        <v>1</v>
      </c>
      <c r="L232" s="4" t="s">
        <v>124</v>
      </c>
      <c r="M232" s="30" t="s">
        <v>124</v>
      </c>
      <c r="N232" s="4" t="s">
        <v>124</v>
      </c>
      <c r="O232" s="45"/>
      <c r="P232" s="66">
        <f t="shared" si="36"/>
        <v>1</v>
      </c>
      <c r="Q232" s="50"/>
      <c r="R232" s="55"/>
      <c r="S232" s="60">
        <f t="shared" si="37"/>
        <v>1</v>
      </c>
    </row>
    <row r="233" spans="1:19" x14ac:dyDescent="0.2">
      <c r="A233" s="15">
        <f t="shared" si="38"/>
        <v>182</v>
      </c>
      <c r="C233" s="21" t="s">
        <v>193</v>
      </c>
      <c r="D233" s="4"/>
      <c r="E233" s="27"/>
      <c r="F233" s="16" t="s">
        <v>124</v>
      </c>
      <c r="G233" s="30" t="s">
        <v>124</v>
      </c>
      <c r="H233" s="16" t="s">
        <v>124</v>
      </c>
      <c r="I233" s="27"/>
      <c r="J233" s="4" t="s">
        <v>124</v>
      </c>
      <c r="K233" s="27"/>
      <c r="L233" s="4" t="s">
        <v>124</v>
      </c>
      <c r="M233" s="30" t="s">
        <v>124</v>
      </c>
      <c r="N233" s="4" t="s">
        <v>124</v>
      </c>
      <c r="O233" s="41">
        <v>1</v>
      </c>
      <c r="P233" s="66">
        <f t="shared" si="36"/>
        <v>1</v>
      </c>
      <c r="Q233" s="50">
        <v>1</v>
      </c>
      <c r="R233" s="52"/>
      <c r="S233" s="60">
        <f t="shared" si="37"/>
        <v>2</v>
      </c>
    </row>
    <row r="234" spans="1:19" x14ac:dyDescent="0.2">
      <c r="A234" s="15">
        <f t="shared" si="38"/>
        <v>183</v>
      </c>
      <c r="C234" s="21" t="s">
        <v>194</v>
      </c>
      <c r="D234" s="16" t="s">
        <v>124</v>
      </c>
      <c r="E234" s="14">
        <v>1</v>
      </c>
      <c r="F234" s="16" t="s">
        <v>124</v>
      </c>
      <c r="G234" s="30" t="s">
        <v>124</v>
      </c>
      <c r="H234" s="16" t="s">
        <v>124</v>
      </c>
      <c r="I234" s="27"/>
      <c r="J234" s="4" t="s">
        <v>124</v>
      </c>
      <c r="K234" s="27"/>
      <c r="L234" s="4" t="s">
        <v>124</v>
      </c>
      <c r="M234" s="30" t="s">
        <v>124</v>
      </c>
      <c r="N234" s="4" t="s">
        <v>124</v>
      </c>
      <c r="O234" s="45"/>
      <c r="P234" s="66">
        <f t="shared" si="36"/>
        <v>1</v>
      </c>
      <c r="Q234" s="50">
        <v>1</v>
      </c>
      <c r="R234" s="55"/>
      <c r="S234" s="60">
        <f t="shared" si="37"/>
        <v>2</v>
      </c>
    </row>
    <row r="235" spans="1:19" x14ac:dyDescent="0.2">
      <c r="A235" s="15">
        <f t="shared" si="38"/>
        <v>184</v>
      </c>
      <c r="C235" s="21" t="s">
        <v>195</v>
      </c>
      <c r="D235" s="16" t="s">
        <v>124</v>
      </c>
      <c r="E235" s="27"/>
      <c r="F235" s="16" t="s">
        <v>124</v>
      </c>
      <c r="G235" s="30" t="s">
        <v>124</v>
      </c>
      <c r="H235" s="16" t="s">
        <v>124</v>
      </c>
      <c r="I235" s="14">
        <v>1</v>
      </c>
      <c r="J235" s="4" t="s">
        <v>124</v>
      </c>
      <c r="K235" s="27"/>
      <c r="L235" s="4" t="s">
        <v>124</v>
      </c>
      <c r="M235" s="30" t="s">
        <v>124</v>
      </c>
      <c r="N235" s="4" t="s">
        <v>124</v>
      </c>
      <c r="O235" s="45"/>
      <c r="P235" s="66">
        <f t="shared" si="36"/>
        <v>1</v>
      </c>
      <c r="Q235" s="50"/>
      <c r="R235" s="55"/>
      <c r="S235" s="60">
        <f t="shared" si="37"/>
        <v>1</v>
      </c>
    </row>
    <row r="236" spans="1:19" x14ac:dyDescent="0.2">
      <c r="A236" s="15">
        <f t="shared" si="38"/>
        <v>185</v>
      </c>
      <c r="C236" s="21" t="s">
        <v>196</v>
      </c>
      <c r="D236" s="16" t="s">
        <v>124</v>
      </c>
      <c r="E236" s="27">
        <v>1</v>
      </c>
      <c r="F236" s="16" t="s">
        <v>124</v>
      </c>
      <c r="G236" s="30" t="s">
        <v>124</v>
      </c>
      <c r="H236" s="16" t="s">
        <v>124</v>
      </c>
      <c r="I236" s="27">
        <v>1</v>
      </c>
      <c r="J236" s="4" t="s">
        <v>124</v>
      </c>
      <c r="K236" s="14">
        <v>1</v>
      </c>
      <c r="L236" s="4" t="s">
        <v>124</v>
      </c>
      <c r="M236" s="30" t="s">
        <v>124</v>
      </c>
      <c r="N236" s="4" t="s">
        <v>124</v>
      </c>
      <c r="O236" s="45"/>
      <c r="P236" s="66">
        <f t="shared" si="36"/>
        <v>3</v>
      </c>
      <c r="Q236" s="50"/>
      <c r="R236" s="55"/>
      <c r="S236" s="60">
        <f t="shared" si="37"/>
        <v>3</v>
      </c>
    </row>
    <row r="237" spans="1:19" x14ac:dyDescent="0.2">
      <c r="A237" s="15">
        <f t="shared" si="38"/>
        <v>186</v>
      </c>
      <c r="C237" s="21" t="s">
        <v>197</v>
      </c>
      <c r="D237" s="16" t="s">
        <v>124</v>
      </c>
      <c r="E237" s="27">
        <v>1</v>
      </c>
      <c r="F237" s="16" t="s">
        <v>124</v>
      </c>
      <c r="G237" s="30" t="s">
        <v>124</v>
      </c>
      <c r="H237" s="16" t="s">
        <v>124</v>
      </c>
      <c r="I237" s="27"/>
      <c r="J237" s="4" t="s">
        <v>124</v>
      </c>
      <c r="K237" s="27"/>
      <c r="L237" s="4" t="s">
        <v>124</v>
      </c>
      <c r="M237" s="30" t="s">
        <v>124</v>
      </c>
      <c r="N237" s="4" t="s">
        <v>124</v>
      </c>
      <c r="O237" s="41">
        <v>1</v>
      </c>
      <c r="P237" s="66">
        <f t="shared" si="36"/>
        <v>2</v>
      </c>
      <c r="Q237" s="50"/>
      <c r="R237" s="52"/>
      <c r="S237" s="60">
        <f t="shared" si="37"/>
        <v>2</v>
      </c>
    </row>
    <row r="238" spans="1:19" x14ac:dyDescent="0.2">
      <c r="A238" s="15">
        <f t="shared" si="38"/>
        <v>187</v>
      </c>
      <c r="C238" s="21" t="s">
        <v>198</v>
      </c>
      <c r="D238" s="16" t="s">
        <v>124</v>
      </c>
      <c r="E238" s="14">
        <v>1</v>
      </c>
      <c r="F238" s="16" t="s">
        <v>124</v>
      </c>
      <c r="G238" s="30" t="s">
        <v>124</v>
      </c>
      <c r="H238" s="16" t="s">
        <v>124</v>
      </c>
      <c r="I238" s="27">
        <v>1</v>
      </c>
      <c r="J238" s="4" t="s">
        <v>124</v>
      </c>
      <c r="K238" s="27"/>
      <c r="L238" s="4" t="s">
        <v>124</v>
      </c>
      <c r="M238" s="30" t="s">
        <v>124</v>
      </c>
      <c r="N238" s="4" t="s">
        <v>124</v>
      </c>
      <c r="O238" s="45"/>
      <c r="P238" s="66">
        <f t="shared" si="36"/>
        <v>2</v>
      </c>
      <c r="Q238" s="50"/>
      <c r="R238" s="55"/>
      <c r="S238" s="60">
        <f t="shared" si="37"/>
        <v>2</v>
      </c>
    </row>
    <row r="239" spans="1:19" x14ac:dyDescent="0.2">
      <c r="A239" s="15">
        <f t="shared" si="38"/>
        <v>188</v>
      </c>
      <c r="C239" s="21" t="s">
        <v>199</v>
      </c>
      <c r="D239" s="16" t="s">
        <v>124</v>
      </c>
      <c r="E239" s="14">
        <v>1</v>
      </c>
      <c r="F239" s="16" t="s">
        <v>124</v>
      </c>
      <c r="G239" s="30" t="s">
        <v>124</v>
      </c>
      <c r="H239" s="16" t="s">
        <v>124</v>
      </c>
      <c r="I239" s="30" t="s">
        <v>124</v>
      </c>
      <c r="J239" s="4" t="s">
        <v>124</v>
      </c>
      <c r="K239" s="30" t="s">
        <v>124</v>
      </c>
      <c r="L239" s="4" t="s">
        <v>124</v>
      </c>
      <c r="M239" s="30" t="s">
        <v>124</v>
      </c>
      <c r="N239" s="4" t="s">
        <v>124</v>
      </c>
      <c r="O239" s="46" t="s">
        <v>124</v>
      </c>
      <c r="P239" s="66">
        <f t="shared" si="36"/>
        <v>1</v>
      </c>
      <c r="Q239" s="50"/>
      <c r="R239" s="56"/>
      <c r="S239" s="60">
        <f t="shared" si="37"/>
        <v>1</v>
      </c>
    </row>
    <row r="240" spans="1:19" x14ac:dyDescent="0.2">
      <c r="A240" s="15">
        <f t="shared" si="38"/>
        <v>189</v>
      </c>
      <c r="C240" s="21" t="s">
        <v>200</v>
      </c>
      <c r="D240" s="16" t="s">
        <v>124</v>
      </c>
      <c r="E240" s="14">
        <v>1</v>
      </c>
      <c r="F240" s="16" t="s">
        <v>124</v>
      </c>
      <c r="G240" s="30" t="s">
        <v>124</v>
      </c>
      <c r="H240" s="16" t="s">
        <v>124</v>
      </c>
      <c r="I240" s="30" t="s">
        <v>124</v>
      </c>
      <c r="J240" s="4" t="s">
        <v>124</v>
      </c>
      <c r="K240" s="30" t="s">
        <v>124</v>
      </c>
      <c r="L240" s="4" t="s">
        <v>124</v>
      </c>
      <c r="M240" s="30" t="s">
        <v>124</v>
      </c>
      <c r="N240" s="4" t="s">
        <v>124</v>
      </c>
      <c r="O240" s="46" t="s">
        <v>124</v>
      </c>
      <c r="P240" s="66">
        <f t="shared" si="36"/>
        <v>1</v>
      </c>
      <c r="Q240" s="50"/>
      <c r="R240" s="56"/>
      <c r="S240" s="60">
        <f t="shared" si="37"/>
        <v>1</v>
      </c>
    </row>
    <row r="241" spans="1:19" x14ac:dyDescent="0.2">
      <c r="A241" s="15"/>
      <c r="C241" s="21"/>
      <c r="D241" s="16" t="s">
        <v>124</v>
      </c>
      <c r="E241" s="27"/>
      <c r="F241" s="16" t="s">
        <v>124</v>
      </c>
      <c r="G241" s="30" t="s">
        <v>124</v>
      </c>
      <c r="H241" s="16" t="s">
        <v>124</v>
      </c>
      <c r="I241" s="30" t="s">
        <v>124</v>
      </c>
      <c r="J241" s="4" t="s">
        <v>124</v>
      </c>
      <c r="K241" s="30" t="s">
        <v>124</v>
      </c>
      <c r="L241" s="4" t="s">
        <v>124</v>
      </c>
      <c r="M241" s="30" t="s">
        <v>124</v>
      </c>
      <c r="N241" s="4" t="s">
        <v>124</v>
      </c>
      <c r="O241" s="46" t="s">
        <v>124</v>
      </c>
      <c r="P241" s="66" t="str">
        <f>IF(SUM(D241:O241)&gt;0,SUM(D241:O241),"")</f>
        <v/>
      </c>
      <c r="Q241" s="50"/>
      <c r="R241" s="56"/>
      <c r="S241" s="60" t="str">
        <f>IF(SUM(G241:R241)&gt;0,SUM(G241:R241),"")</f>
        <v/>
      </c>
    </row>
    <row r="242" spans="1:19" x14ac:dyDescent="0.2">
      <c r="A242" s="15">
        <f>A240+1</f>
        <v>190</v>
      </c>
      <c r="C242" s="21" t="s">
        <v>214</v>
      </c>
      <c r="D242" s="16"/>
      <c r="E242" s="14"/>
      <c r="F242" s="16"/>
      <c r="G242" s="30"/>
      <c r="H242" s="16"/>
      <c r="I242" s="30"/>
      <c r="J242" s="4"/>
      <c r="K242" s="30"/>
      <c r="L242" s="4"/>
      <c r="M242" s="30"/>
      <c r="N242" s="4"/>
      <c r="O242" s="46"/>
      <c r="P242" s="66" t="str">
        <f t="shared" si="36"/>
        <v/>
      </c>
      <c r="Q242" s="50">
        <v>1</v>
      </c>
      <c r="R242" s="56"/>
      <c r="S242" s="60">
        <f t="shared" si="37"/>
        <v>1</v>
      </c>
    </row>
    <row r="243" spans="1:19" x14ac:dyDescent="0.2">
      <c r="A243" s="15"/>
      <c r="C243" s="21"/>
      <c r="D243" s="16"/>
      <c r="E243" s="14"/>
      <c r="F243" s="16"/>
      <c r="G243" s="30"/>
      <c r="H243" s="16"/>
      <c r="I243" s="30"/>
      <c r="J243" s="4"/>
      <c r="K243" s="30"/>
      <c r="L243" s="4"/>
      <c r="M243" s="30"/>
      <c r="N243" s="4"/>
      <c r="O243" s="46"/>
      <c r="P243" s="66"/>
      <c r="Q243" s="50"/>
      <c r="R243" s="56"/>
      <c r="S243" s="60" t="str">
        <f t="shared" si="37"/>
        <v/>
      </c>
    </row>
    <row r="244" spans="1:19" x14ac:dyDescent="0.2">
      <c r="A244" s="15"/>
      <c r="C244" s="21"/>
      <c r="D244" s="16"/>
      <c r="E244" s="27"/>
      <c r="F244" s="16"/>
      <c r="G244" s="30"/>
      <c r="H244" s="16"/>
      <c r="I244" s="30"/>
      <c r="J244" s="4"/>
      <c r="K244" s="30"/>
      <c r="L244" s="4"/>
      <c r="M244" s="30"/>
      <c r="N244" s="4"/>
      <c r="O244" s="46"/>
      <c r="P244" s="66"/>
      <c r="Q244" s="50"/>
      <c r="R244" s="56"/>
      <c r="S244" s="60"/>
    </row>
    <row r="245" spans="1:19" x14ac:dyDescent="0.2">
      <c r="A245" s="15"/>
      <c r="C245" s="22" t="s">
        <v>117</v>
      </c>
      <c r="D245" s="4">
        <f t="shared" ref="D245:O245" si="39">SUM(D223:D244)</f>
        <v>1</v>
      </c>
      <c r="E245" s="27">
        <f t="shared" si="39"/>
        <v>9</v>
      </c>
      <c r="F245" s="4">
        <f t="shared" si="39"/>
        <v>0</v>
      </c>
      <c r="G245" s="27">
        <f t="shared" si="39"/>
        <v>0</v>
      </c>
      <c r="H245" s="4">
        <f t="shared" si="39"/>
        <v>1</v>
      </c>
      <c r="I245" s="27">
        <f t="shared" si="39"/>
        <v>6</v>
      </c>
      <c r="J245" s="4">
        <f t="shared" si="39"/>
        <v>1</v>
      </c>
      <c r="K245" s="27">
        <f t="shared" si="39"/>
        <v>4</v>
      </c>
      <c r="L245" s="4">
        <f t="shared" si="39"/>
        <v>0</v>
      </c>
      <c r="M245" s="27">
        <f t="shared" si="39"/>
        <v>0</v>
      </c>
      <c r="N245" s="4">
        <f t="shared" si="39"/>
        <v>0</v>
      </c>
      <c r="O245" s="45">
        <f t="shared" si="39"/>
        <v>3</v>
      </c>
      <c r="P245" s="65"/>
      <c r="Q245" s="27">
        <f>SUM(Q223:Q244)</f>
        <v>4</v>
      </c>
      <c r="R245" s="4">
        <f>SUM(R223:R244)</f>
        <v>0</v>
      </c>
      <c r="S245" s="57"/>
    </row>
    <row r="246" spans="1:19" s="12" customFormat="1" ht="19.5" x14ac:dyDescent="0.3">
      <c r="A246" s="18"/>
      <c r="C246" s="24" t="s">
        <v>119</v>
      </c>
      <c r="D246" s="3">
        <f t="shared" ref="D246:O246" si="40">+D245+D220</f>
        <v>141</v>
      </c>
      <c r="E246" s="28">
        <f t="shared" si="40"/>
        <v>150</v>
      </c>
      <c r="F246" s="3">
        <f t="shared" si="40"/>
        <v>122</v>
      </c>
      <c r="G246" s="28">
        <f t="shared" si="40"/>
        <v>133</v>
      </c>
      <c r="H246" s="3">
        <f t="shared" si="40"/>
        <v>125</v>
      </c>
      <c r="I246" s="28">
        <f t="shared" si="40"/>
        <v>141</v>
      </c>
      <c r="J246" s="3">
        <f t="shared" si="40"/>
        <v>141</v>
      </c>
      <c r="K246" s="28">
        <f t="shared" si="40"/>
        <v>139</v>
      </c>
      <c r="L246" s="3">
        <f t="shared" si="40"/>
        <v>125</v>
      </c>
      <c r="M246" s="28">
        <f t="shared" si="40"/>
        <v>117</v>
      </c>
      <c r="N246" s="3">
        <f t="shared" si="40"/>
        <v>126</v>
      </c>
      <c r="O246" s="43">
        <f t="shared" si="40"/>
        <v>148</v>
      </c>
      <c r="P246" s="64"/>
      <c r="Q246" s="28">
        <f>+Q245+Q220</f>
        <v>122</v>
      </c>
      <c r="R246" s="3">
        <f>+R245+R220</f>
        <v>110</v>
      </c>
      <c r="S246" s="59"/>
    </row>
    <row r="247" spans="1:19" s="32" customFormat="1" ht="18" x14ac:dyDescent="0.25">
      <c r="A247" s="31"/>
      <c r="C247" s="33" t="s">
        <v>120</v>
      </c>
      <c r="D247" s="34" t="s">
        <v>205</v>
      </c>
      <c r="E247" s="35" t="s">
        <v>202</v>
      </c>
      <c r="F247" s="34" t="s">
        <v>210</v>
      </c>
      <c r="G247" s="35" t="s">
        <v>207</v>
      </c>
      <c r="H247" s="34" t="s">
        <v>209</v>
      </c>
      <c r="I247" s="35" t="s">
        <v>205</v>
      </c>
      <c r="J247" s="34" t="s">
        <v>205</v>
      </c>
      <c r="K247" s="35" t="s">
        <v>206</v>
      </c>
      <c r="L247" s="34" t="s">
        <v>209</v>
      </c>
      <c r="M247" s="35" t="s">
        <v>216</v>
      </c>
      <c r="N247" s="34" t="s">
        <v>208</v>
      </c>
      <c r="O247" s="42" t="s">
        <v>203</v>
      </c>
      <c r="P247" s="63"/>
      <c r="Q247" s="48" t="s">
        <v>210</v>
      </c>
      <c r="R247" s="53" t="s">
        <v>217</v>
      </c>
      <c r="S247" s="58"/>
    </row>
    <row r="248" spans="1:19" x14ac:dyDescent="0.2">
      <c r="A248" s="15"/>
      <c r="B248" s="15"/>
      <c r="C248" s="13" t="s">
        <v>204</v>
      </c>
      <c r="D248" s="14">
        <v>1</v>
      </c>
      <c r="E248" s="14">
        <v>2</v>
      </c>
      <c r="F248" s="14">
        <v>3</v>
      </c>
      <c r="G248" s="14">
        <v>4</v>
      </c>
      <c r="H248" s="14">
        <v>5</v>
      </c>
      <c r="I248" s="14">
        <v>6</v>
      </c>
      <c r="J248" s="14">
        <v>7</v>
      </c>
      <c r="K248" s="14">
        <v>8</v>
      </c>
      <c r="L248" s="14">
        <v>9</v>
      </c>
      <c r="M248" s="14">
        <v>10</v>
      </c>
      <c r="N248" s="14">
        <v>11</v>
      </c>
      <c r="O248" s="41">
        <v>12</v>
      </c>
      <c r="P248" s="57" t="s">
        <v>110</v>
      </c>
      <c r="Q248" s="47"/>
      <c r="R248" s="52"/>
      <c r="S248" s="57" t="s">
        <v>110</v>
      </c>
    </row>
  </sheetData>
  <phoneticPr fontId="0" type="noConversion"/>
  <pageMargins left="0.42" right="0.28999999999999998" top="0.55000000000000004" bottom="0.59" header="0.25" footer="0.32"/>
  <pageSetup paperSize="9" scale="90" orientation="portrait" r:id="rId1"/>
  <headerFooter alignWithMargins="0">
    <oddHeader>&amp;C&amp;"Arial,Lihavoitu\&amp;14PPLY:N KEVÄTRALLIN PURKUTAULUKKO</oddHeader>
    <oddFooter>&amp;L&amp;F&amp;R&amp;P/&amp;N</oddFooter>
  </headerFooter>
  <rowBreaks count="1" manualBreakCount="1">
    <brk id="1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Miilukangas 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Järjestelmänvalvoja</cp:lastModifiedBy>
  <cp:lastPrinted>2005-05-26T13:12:24Z</cp:lastPrinted>
  <dcterms:created xsi:type="dcterms:W3CDTF">1995-05-30T15:50:58Z</dcterms:created>
  <dcterms:modified xsi:type="dcterms:W3CDTF">2018-09-22T19:48:39Z</dcterms:modified>
</cp:coreProperties>
</file>